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2" yWindow="60" windowWidth="19656" windowHeight="12132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projektas'!$20:$30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projektas'!$20:$26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projektas'!$20:$30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projektas'!$20:$30</definedName>
    <definedName name="Z_6567FA62_118D_4AC4_B0F8_69A855D1D6AA_.wvu.Cols" localSheetId="0" hidden="1">'f2'!$M:$P</definedName>
    <definedName name="Z_6567FA62_118D_4AC4_B0F8_69A855D1D6AA_.wvu.Cols" localSheetId="1" hidden="1">'f2 (2)'!$M:$P</definedName>
    <definedName name="Z_6567FA62_118D_4AC4_B0F8_69A855D1D6AA_.wvu.Cols" localSheetId="2" hidden="1">'f2 (3)'!$M:$P</definedName>
    <definedName name="Z_6567FA62_118D_4AC4_B0F8_69A855D1D6AA_.wvu.Cols" localSheetId="3" hidden="1">'F2 projektas'!$M:$P</definedName>
    <definedName name="Z_6567FA62_118D_4AC4_B0F8_69A855D1D6AA_.wvu.PrintTitles" localSheetId="0" hidden="1">'f2'!$19:$25</definedName>
    <definedName name="Z_6567FA62_118D_4AC4_B0F8_69A855D1D6AA_.wvu.PrintTitles" localSheetId="1" hidden="1">'f2 (2)'!$19:$25</definedName>
    <definedName name="Z_6567FA62_118D_4AC4_B0F8_69A855D1D6AA_.wvu.PrintTitles" localSheetId="2" hidden="1">'f2 (3)'!$19:$25</definedName>
    <definedName name="Z_6567FA62_118D_4AC4_B0F8_69A855D1D6AA_.wvu.PrintTitles" localSheetId="3" hidden="1">'F2 projektas'!$20:$30</definedName>
    <definedName name="Z_661C6E23_B3DD_4DCB_A8ED_C87A7F3E02BA_.wvu.Cols" localSheetId="0" hidden="1">'f2'!$M:$P</definedName>
    <definedName name="Z_661C6E23_B3DD_4DCB_A8ED_C87A7F3E02BA_.wvu.Cols" localSheetId="1" hidden="1">'f2 (2)'!$M:$P</definedName>
    <definedName name="Z_661C6E23_B3DD_4DCB_A8ED_C87A7F3E02BA_.wvu.Cols" localSheetId="2" hidden="1">'f2 (3)'!$M:$P</definedName>
    <definedName name="Z_661C6E23_B3DD_4DCB_A8ED_C87A7F3E02BA_.wvu.Cols" localSheetId="3" hidden="1">'F2 projektas'!$M:$P</definedName>
    <definedName name="Z_661C6E23_B3DD_4DCB_A8ED_C87A7F3E02BA_.wvu.PrintTitles" localSheetId="0" hidden="1">'f2'!$19:$25</definedName>
    <definedName name="Z_661C6E23_B3DD_4DCB_A8ED_C87A7F3E02BA_.wvu.PrintTitles" localSheetId="1" hidden="1">'f2 (2)'!$19:$25</definedName>
    <definedName name="Z_661C6E23_B3DD_4DCB_A8ED_C87A7F3E02BA_.wvu.PrintTitles" localSheetId="2" hidden="1">'f2 (3)'!$19:$25</definedName>
    <definedName name="Z_661C6E23_B3DD_4DCB_A8ED_C87A7F3E02BA_.wvu.PrintTitles" localSheetId="3" hidden="1">'F2 projektas'!$20:$30</definedName>
    <definedName name="Z_901CD250_0A0F_4A04_B17A_336B0CE73E2A_.wvu.Cols" localSheetId="0" hidden="1">'f2'!$M:$P</definedName>
    <definedName name="Z_901CD250_0A0F_4A04_B17A_336B0CE73E2A_.wvu.Cols" localSheetId="1" hidden="1">'f2 (2)'!$M:$P</definedName>
    <definedName name="Z_901CD250_0A0F_4A04_B17A_336B0CE73E2A_.wvu.Cols" localSheetId="2" hidden="1">'f2 (3)'!$M:$P</definedName>
    <definedName name="Z_901CD250_0A0F_4A04_B17A_336B0CE73E2A_.wvu.Cols" localSheetId="3" hidden="1">'F2 projektas'!$M:$P</definedName>
    <definedName name="Z_901CD250_0A0F_4A04_B17A_336B0CE73E2A_.wvu.PrintTitles" localSheetId="0" hidden="1">'f2'!$19:$25</definedName>
    <definedName name="Z_901CD250_0A0F_4A04_B17A_336B0CE73E2A_.wvu.PrintTitles" localSheetId="1" hidden="1">'f2 (2)'!$19:$25</definedName>
    <definedName name="Z_901CD250_0A0F_4A04_B17A_336B0CE73E2A_.wvu.PrintTitles" localSheetId="2" hidden="1">'f2 (3)'!$19:$25</definedName>
    <definedName name="Z_901CD250_0A0F_4A04_B17A_336B0CE73E2A_.wvu.PrintTitles" localSheetId="3" hidden="1">'F2 projektas'!$20:$30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projektas'!$20:$26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projektas'!$20:$26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projektas'!$20:$26</definedName>
  </definedNames>
  <calcPr calcId="145621"/>
  <customWorkbookViews>
    <customWorkbookView name="Liuda Dulinskienė - Personal View" guid="{6567FA62-118D-4AC4-B0F8-69A855D1D6AA}" mergeInterval="0" personalView="1" maximized="1" windowWidth="1920" windowHeight="865" activeSheetId="4"/>
    <customWorkbookView name="Jolanta Puodžiūnienė - Individuali peržiūra" guid="{57A1E72B-DFC1-4C5D-ABA7-C1A26EB31789}" mergeInterval="0" personalView="1" maximized="1" windowWidth="1916" windowHeight="83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Rita Dasevičienė - Individuali peržiūra" guid="{901CD250-0A0F-4A04-B17A-336B0CE73E2A}" mergeInterval="0" personalView="1" maximized="1" windowWidth="1916" windowHeight="803" activeSheetId="4"/>
    <customWorkbookView name="Jolanta Mikulėnienė - Personal View" guid="{661C6E23-B3DD-4DCB-A8ED-C87A7F3E02BA}" mergeInterval="0" personalView="1" maximized="1" windowWidth="1920" windowHeight="927" activeSheetId="4"/>
  </customWorkbookViews>
</workbook>
</file>

<file path=xl/calcChain.xml><?xml version="1.0" encoding="utf-8"?>
<calcChain xmlns="http://schemas.openxmlformats.org/spreadsheetml/2006/main">
  <c r="L214" i="4" l="1"/>
  <c r="K214" i="4"/>
  <c r="I214" i="4"/>
  <c r="J214" i="4"/>
  <c r="J155" i="4" l="1"/>
  <c r="K155" i="4"/>
  <c r="L155" i="4"/>
  <c r="I155" i="4"/>
  <c r="I358" i="4" l="1"/>
  <c r="I331" i="4"/>
  <c r="I333" i="4"/>
  <c r="I336" i="4"/>
  <c r="J308" i="4"/>
  <c r="J307" i="4" s="1"/>
  <c r="J304" i="4"/>
  <c r="J301" i="4"/>
  <c r="I299" i="4"/>
  <c r="I301" i="4"/>
  <c r="I304" i="4"/>
  <c r="L271" i="4"/>
  <c r="L268" i="4"/>
  <c r="I271" i="4"/>
  <c r="I268" i="4"/>
  <c r="I236" i="4"/>
  <c r="I145" i="4"/>
  <c r="I144" i="4" s="1"/>
  <c r="I108" i="4"/>
  <c r="I107" i="4" s="1"/>
  <c r="I82" i="4"/>
  <c r="I81" i="4" s="1"/>
  <c r="I80" i="4" s="1"/>
  <c r="K37" i="4"/>
  <c r="I37" i="4"/>
  <c r="I298" i="4" l="1"/>
  <c r="J35" i="4"/>
  <c r="K35" i="4"/>
  <c r="L35" i="4"/>
  <c r="I35" i="4"/>
  <c r="J37" i="4"/>
  <c r="L37" i="4"/>
  <c r="J358" i="4"/>
  <c r="K358" i="4"/>
  <c r="L358" i="4"/>
  <c r="J336" i="4"/>
  <c r="K336" i="4"/>
  <c r="L336" i="4"/>
  <c r="J333" i="4"/>
  <c r="K333" i="4"/>
  <c r="L333" i="4"/>
  <c r="J331" i="4"/>
  <c r="K331" i="4"/>
  <c r="L331" i="4"/>
  <c r="M331" i="4"/>
  <c r="N331" i="4"/>
  <c r="O331" i="4"/>
  <c r="P331" i="4"/>
  <c r="J82" i="4"/>
  <c r="J81" i="4" s="1"/>
  <c r="J80" i="4" s="1"/>
  <c r="K82" i="4"/>
  <c r="K81" i="4" s="1"/>
  <c r="K80" i="4" s="1"/>
  <c r="L82" i="4"/>
  <c r="L81" i="4" s="1"/>
  <c r="L80" i="4" s="1"/>
  <c r="K301" i="4"/>
  <c r="L301" i="4"/>
  <c r="K304" i="4"/>
  <c r="L304" i="4"/>
  <c r="J271" i="4"/>
  <c r="K271" i="4"/>
  <c r="J268" i="4"/>
  <c r="K268" i="4"/>
  <c r="J266" i="4"/>
  <c r="K266" i="4"/>
  <c r="L266" i="4"/>
  <c r="L265" i="4" s="1"/>
  <c r="I266" i="4"/>
  <c r="I265" i="4" s="1"/>
  <c r="J239" i="4"/>
  <c r="K239" i="4"/>
  <c r="L239" i="4"/>
  <c r="I239" i="4"/>
  <c r="J236" i="4"/>
  <c r="K236" i="4"/>
  <c r="L236" i="4"/>
  <c r="J108" i="4"/>
  <c r="J107" i="4" s="1"/>
  <c r="K108" i="4"/>
  <c r="K107" i="4" s="1"/>
  <c r="L108" i="4"/>
  <c r="L107" i="4" s="1"/>
  <c r="M214" i="4"/>
  <c r="N214" i="4"/>
  <c r="O214" i="4"/>
  <c r="P214" i="4"/>
  <c r="J145" i="4"/>
  <c r="J144" i="4" s="1"/>
  <c r="K145" i="4"/>
  <c r="K144" i="4" s="1"/>
  <c r="L145" i="4"/>
  <c r="L144" i="4" s="1"/>
  <c r="I34" i="4" l="1"/>
  <c r="I330" i="4"/>
  <c r="I275" i="4"/>
  <c r="I274" i="4" s="1"/>
  <c r="I213" i="4"/>
  <c r="I357" i="4"/>
  <c r="I352" i="4"/>
  <c r="I351" i="4" s="1"/>
  <c r="I348" i="4"/>
  <c r="I347" i="4" s="1"/>
  <c r="I344" i="4"/>
  <c r="I343" i="4" s="1"/>
  <c r="I340" i="4"/>
  <c r="I339" i="4" s="1"/>
  <c r="I326" i="4"/>
  <c r="I325" i="4" s="1"/>
  <c r="I323" i="4"/>
  <c r="I322" i="4" s="1"/>
  <c r="I320" i="4"/>
  <c r="I319" i="4" s="1"/>
  <c r="I316" i="4"/>
  <c r="I315" i="4" s="1"/>
  <c r="I312" i="4"/>
  <c r="I311" i="4" s="1"/>
  <c r="I308" i="4"/>
  <c r="I307" i="4" s="1"/>
  <c r="I293" i="4"/>
  <c r="I292" i="4" s="1"/>
  <c r="I290" i="4"/>
  <c r="I289" i="4" s="1"/>
  <c r="I287" i="4"/>
  <c r="I286" i="4" s="1"/>
  <c r="I283" i="4"/>
  <c r="I282" i="4" s="1"/>
  <c r="I279" i="4"/>
  <c r="I278" i="4" s="1"/>
  <c r="I261" i="4"/>
  <c r="I260" i="4" s="1"/>
  <c r="I258" i="4"/>
  <c r="I257" i="4" s="1"/>
  <c r="I255" i="4"/>
  <c r="I254" i="4" s="1"/>
  <c r="I251" i="4"/>
  <c r="I250" i="4" s="1"/>
  <c r="I247" i="4"/>
  <c r="I246" i="4" s="1"/>
  <c r="I243" i="4"/>
  <c r="I242" i="4" s="1"/>
  <c r="I227" i="4"/>
  <c r="I226" i="4" s="1"/>
  <c r="I225" i="4" s="1"/>
  <c r="I204" i="4"/>
  <c r="I200" i="4"/>
  <c r="I199" i="4" s="1"/>
  <c r="I195" i="4"/>
  <c r="I194" i="4" s="1"/>
  <c r="I185" i="4"/>
  <c r="I184" i="4" s="1"/>
  <c r="I182" i="4"/>
  <c r="I181" i="4" s="1"/>
  <c r="I160" i="4"/>
  <c r="I159" i="4" s="1"/>
  <c r="I149" i="4"/>
  <c r="I141" i="4"/>
  <c r="I131" i="4"/>
  <c r="I130" i="4" s="1"/>
  <c r="I129" i="4" s="1"/>
  <c r="I127" i="4"/>
  <c r="I104" i="4"/>
  <c r="I103" i="4" s="1"/>
  <c r="I102" i="4" s="1"/>
  <c r="I99" i="4"/>
  <c r="I98" i="4" s="1"/>
  <c r="I97" i="4" s="1"/>
  <c r="I94" i="4"/>
  <c r="I93" i="4" s="1"/>
  <c r="I92" i="4" s="1"/>
  <c r="I76" i="4"/>
  <c r="I75" i="4" s="1"/>
  <c r="I71" i="4"/>
  <c r="I70" i="4" s="1"/>
  <c r="I46" i="4"/>
  <c r="I45" i="4" s="1"/>
  <c r="I44" i="4" s="1"/>
  <c r="I43" i="4" s="1"/>
  <c r="I41" i="4"/>
  <c r="I40" i="4" s="1"/>
  <c r="I39" i="4" s="1"/>
  <c r="I297" i="4" l="1"/>
  <c r="I264" i="4"/>
  <c r="I91" i="4"/>
  <c r="L46" i="4"/>
  <c r="K46" i="4"/>
  <c r="L174" i="4"/>
  <c r="K174" i="4"/>
  <c r="J174" i="4"/>
  <c r="I174" i="4"/>
  <c r="L87" i="4"/>
  <c r="K87" i="4"/>
  <c r="J87" i="4"/>
  <c r="I87" i="4"/>
  <c r="I86" i="4" s="1"/>
  <c r="I85" i="4" s="1"/>
  <c r="I84" i="4" s="1"/>
  <c r="J46" i="4"/>
  <c r="J357" i="4" l="1"/>
  <c r="L357" i="4"/>
  <c r="K357" i="4"/>
  <c r="L355" i="4"/>
  <c r="K355" i="4"/>
  <c r="K354" i="4" s="1"/>
  <c r="J355" i="4"/>
  <c r="J354" i="4" s="1"/>
  <c r="I355" i="4"/>
  <c r="I354" i="4" s="1"/>
  <c r="I329" i="4" s="1"/>
  <c r="I296" i="4" s="1"/>
  <c r="L354" i="4"/>
  <c r="L352" i="4"/>
  <c r="L351" i="4" s="1"/>
  <c r="K352" i="4"/>
  <c r="K351" i="4" s="1"/>
  <c r="J352" i="4"/>
  <c r="J351" i="4" s="1"/>
  <c r="L348" i="4"/>
  <c r="L347" i="4" s="1"/>
  <c r="K348" i="4"/>
  <c r="K347" i="4" s="1"/>
  <c r="J348" i="4"/>
  <c r="J347" i="4" s="1"/>
  <c r="L344" i="4"/>
  <c r="L343" i="4" s="1"/>
  <c r="K344" i="4"/>
  <c r="K343" i="4" s="1"/>
  <c r="J344" i="4"/>
  <c r="J343" i="4" s="1"/>
  <c r="L340" i="4"/>
  <c r="L339" i="4" s="1"/>
  <c r="K340" i="4"/>
  <c r="K339" i="4" s="1"/>
  <c r="J340" i="4"/>
  <c r="J339" i="4" s="1"/>
  <c r="L330" i="4"/>
  <c r="K330" i="4"/>
  <c r="J330" i="4"/>
  <c r="L326" i="4"/>
  <c r="K326" i="4"/>
  <c r="K325" i="4" s="1"/>
  <c r="J326" i="4"/>
  <c r="J325" i="4" s="1"/>
  <c r="L325" i="4"/>
  <c r="L323" i="4"/>
  <c r="L322" i="4" s="1"/>
  <c r="K323" i="4"/>
  <c r="K322" i="4" s="1"/>
  <c r="J323" i="4"/>
  <c r="J322" i="4" s="1"/>
  <c r="L320" i="4"/>
  <c r="L319" i="4" s="1"/>
  <c r="K320" i="4"/>
  <c r="K319" i="4" s="1"/>
  <c r="J320" i="4"/>
  <c r="J319" i="4" s="1"/>
  <c r="L316" i="4"/>
  <c r="L315" i="4" s="1"/>
  <c r="K316" i="4"/>
  <c r="K315" i="4" s="1"/>
  <c r="J316" i="4"/>
  <c r="J315" i="4" s="1"/>
  <c r="L312" i="4"/>
  <c r="L311" i="4" s="1"/>
  <c r="K312" i="4"/>
  <c r="K311" i="4" s="1"/>
  <c r="J312" i="4"/>
  <c r="J311" i="4" s="1"/>
  <c r="L308" i="4"/>
  <c r="L307" i="4" s="1"/>
  <c r="K308" i="4"/>
  <c r="K307" i="4" s="1"/>
  <c r="L299" i="4"/>
  <c r="L298" i="4" s="1"/>
  <c r="K299" i="4"/>
  <c r="K298" i="4" s="1"/>
  <c r="J299" i="4"/>
  <c r="J298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L287" i="4"/>
  <c r="L286" i="4" s="1"/>
  <c r="K287" i="4"/>
  <c r="K286" i="4" s="1"/>
  <c r="J287" i="4"/>
  <c r="J286" i="4" s="1"/>
  <c r="J283" i="4"/>
  <c r="J282" i="4" s="1"/>
  <c r="L279" i="4"/>
  <c r="L278" i="4" s="1"/>
  <c r="K279" i="4"/>
  <c r="K278" i="4" s="1"/>
  <c r="J279" i="4"/>
  <c r="J278" i="4" s="1"/>
  <c r="L275" i="4"/>
  <c r="L274" i="4" s="1"/>
  <c r="K275" i="4"/>
  <c r="K274" i="4" s="1"/>
  <c r="J275" i="4"/>
  <c r="J274" i="4" s="1"/>
  <c r="K265" i="4"/>
  <c r="J265" i="4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5" i="4"/>
  <c r="L254" i="4" s="1"/>
  <c r="K255" i="4"/>
  <c r="K254" i="4" s="1"/>
  <c r="J255" i="4"/>
  <c r="J254" i="4" s="1"/>
  <c r="L251" i="4"/>
  <c r="L250" i="4" s="1"/>
  <c r="K251" i="4"/>
  <c r="K250" i="4" s="1"/>
  <c r="J251" i="4"/>
  <c r="J250" i="4" s="1"/>
  <c r="L247" i="4"/>
  <c r="L246" i="4" s="1"/>
  <c r="K247" i="4"/>
  <c r="K246" i="4" s="1"/>
  <c r="J247" i="4"/>
  <c r="J246" i="4" s="1"/>
  <c r="L243" i="4"/>
  <c r="L242" i="4" s="1"/>
  <c r="K243" i="4"/>
  <c r="K242" i="4" s="1"/>
  <c r="J243" i="4"/>
  <c r="J242" i="4" s="1"/>
  <c r="L234" i="4"/>
  <c r="L233" i="4" s="1"/>
  <c r="K234" i="4"/>
  <c r="K233" i="4" s="1"/>
  <c r="J234" i="4"/>
  <c r="J233" i="4" s="1"/>
  <c r="I234" i="4"/>
  <c r="I233" i="4" s="1"/>
  <c r="L227" i="4"/>
  <c r="L226" i="4" s="1"/>
  <c r="L225" i="4" s="1"/>
  <c r="K227" i="4"/>
  <c r="K226" i="4" s="1"/>
  <c r="K225" i="4" s="1"/>
  <c r="J227" i="4"/>
  <c r="J226" i="4" s="1"/>
  <c r="J225" i="4" s="1"/>
  <c r="L223" i="4"/>
  <c r="K223" i="4"/>
  <c r="K222" i="4" s="1"/>
  <c r="K221" i="4" s="1"/>
  <c r="J223" i="4"/>
  <c r="J222" i="4" s="1"/>
  <c r="J221" i="4" s="1"/>
  <c r="I223" i="4"/>
  <c r="I222" i="4" s="1"/>
  <c r="I221" i="4" s="1"/>
  <c r="L222" i="4"/>
  <c r="L221" i="4" s="1"/>
  <c r="L213" i="4"/>
  <c r="K213" i="4"/>
  <c r="J213" i="4"/>
  <c r="L211" i="4"/>
  <c r="K211" i="4"/>
  <c r="K210" i="4" s="1"/>
  <c r="J211" i="4"/>
  <c r="J210" i="4" s="1"/>
  <c r="I211" i="4"/>
  <c r="I210" i="4" s="1"/>
  <c r="I209" i="4" s="1"/>
  <c r="L210" i="4"/>
  <c r="L204" i="4"/>
  <c r="K204" i="4"/>
  <c r="K203" i="4" s="1"/>
  <c r="K202" i="4" s="1"/>
  <c r="J204" i="4"/>
  <c r="J203" i="4" s="1"/>
  <c r="J202" i="4" s="1"/>
  <c r="I203" i="4"/>
  <c r="I202" i="4" s="1"/>
  <c r="L203" i="4"/>
  <c r="L202" i="4" s="1"/>
  <c r="L200" i="4"/>
  <c r="L199" i="4" s="1"/>
  <c r="K200" i="4"/>
  <c r="K199" i="4" s="1"/>
  <c r="J200" i="4"/>
  <c r="J199" i="4" s="1"/>
  <c r="L195" i="4"/>
  <c r="L194" i="4" s="1"/>
  <c r="K195" i="4"/>
  <c r="K194" i="4" s="1"/>
  <c r="J195" i="4"/>
  <c r="J194" i="4" s="1"/>
  <c r="L190" i="4"/>
  <c r="L189" i="4" s="1"/>
  <c r="K190" i="4"/>
  <c r="K189" i="4" s="1"/>
  <c r="J190" i="4"/>
  <c r="J189" i="4" s="1"/>
  <c r="I190" i="4"/>
  <c r="I189" i="4" s="1"/>
  <c r="I180" i="4" s="1"/>
  <c r="L185" i="4"/>
  <c r="L184" i="4" s="1"/>
  <c r="K185" i="4"/>
  <c r="K184" i="4" s="1"/>
  <c r="J185" i="4"/>
  <c r="J184" i="4" s="1"/>
  <c r="L182" i="4"/>
  <c r="L181" i="4" s="1"/>
  <c r="K182" i="4"/>
  <c r="K181" i="4" s="1"/>
  <c r="J182" i="4"/>
  <c r="J181" i="4" s="1"/>
  <c r="L173" i="4"/>
  <c r="K173" i="4"/>
  <c r="J173" i="4"/>
  <c r="I173" i="4"/>
  <c r="L169" i="4"/>
  <c r="L168" i="4" s="1"/>
  <c r="L167" i="4" s="1"/>
  <c r="K169" i="4"/>
  <c r="K168" i="4" s="1"/>
  <c r="K167" i="4" s="1"/>
  <c r="J169" i="4"/>
  <c r="J168" i="4" s="1"/>
  <c r="J167" i="4" s="1"/>
  <c r="I169" i="4"/>
  <c r="I168" i="4" s="1"/>
  <c r="I167" i="4" s="1"/>
  <c r="L165" i="4"/>
  <c r="L164" i="4" s="1"/>
  <c r="L163" i="4" s="1"/>
  <c r="K165" i="4"/>
  <c r="K164" i="4" s="1"/>
  <c r="K163" i="4" s="1"/>
  <c r="J165" i="4"/>
  <c r="J164" i="4" s="1"/>
  <c r="J163" i="4" s="1"/>
  <c r="I165" i="4"/>
  <c r="I164" i="4" s="1"/>
  <c r="I163" i="4" s="1"/>
  <c r="I162" i="4" s="1"/>
  <c r="L160" i="4"/>
  <c r="L159" i="4" s="1"/>
  <c r="K160" i="4"/>
  <c r="K159" i="4" s="1"/>
  <c r="J160" i="4"/>
  <c r="J159" i="4" s="1"/>
  <c r="L154" i="4"/>
  <c r="K154" i="4"/>
  <c r="J154" i="4"/>
  <c r="I154" i="4"/>
  <c r="I153" i="4" s="1"/>
  <c r="I152" i="4" s="1"/>
  <c r="L149" i="4"/>
  <c r="L148" i="4" s="1"/>
  <c r="L147" i="4" s="1"/>
  <c r="K149" i="4"/>
  <c r="K148" i="4" s="1"/>
  <c r="K147" i="4" s="1"/>
  <c r="J149" i="4"/>
  <c r="J148" i="4" s="1"/>
  <c r="J147" i="4" s="1"/>
  <c r="I148" i="4"/>
  <c r="I147" i="4" s="1"/>
  <c r="L141" i="4"/>
  <c r="L140" i="4" s="1"/>
  <c r="L139" i="4" s="1"/>
  <c r="K141" i="4"/>
  <c r="K140" i="4" s="1"/>
  <c r="K139" i="4" s="1"/>
  <c r="J141" i="4"/>
  <c r="J140" i="4" s="1"/>
  <c r="J139" i="4" s="1"/>
  <c r="I140" i="4"/>
  <c r="I139" i="4" s="1"/>
  <c r="L136" i="4"/>
  <c r="L135" i="4" s="1"/>
  <c r="L134" i="4" s="1"/>
  <c r="K136" i="4"/>
  <c r="K135" i="4" s="1"/>
  <c r="K134" i="4" s="1"/>
  <c r="J136" i="4"/>
  <c r="J135" i="4" s="1"/>
  <c r="J134" i="4" s="1"/>
  <c r="I136" i="4"/>
  <c r="I135" i="4" s="1"/>
  <c r="I134" i="4" s="1"/>
  <c r="L131" i="4"/>
  <c r="L130" i="4" s="1"/>
  <c r="L129" i="4" s="1"/>
  <c r="K131" i="4"/>
  <c r="K130" i="4" s="1"/>
  <c r="K129" i="4" s="1"/>
  <c r="J131" i="4"/>
  <c r="J130" i="4" s="1"/>
  <c r="J129" i="4" s="1"/>
  <c r="L127" i="4"/>
  <c r="L126" i="4" s="1"/>
  <c r="L125" i="4" s="1"/>
  <c r="K127" i="4"/>
  <c r="K126" i="4" s="1"/>
  <c r="K125" i="4" s="1"/>
  <c r="J127" i="4"/>
  <c r="J126" i="4" s="1"/>
  <c r="J125" i="4" s="1"/>
  <c r="I126" i="4"/>
  <c r="I125" i="4" s="1"/>
  <c r="L123" i="4"/>
  <c r="L122" i="4" s="1"/>
  <c r="L121" i="4" s="1"/>
  <c r="K123" i="4"/>
  <c r="K122" i="4" s="1"/>
  <c r="K121" i="4" s="1"/>
  <c r="J123" i="4"/>
  <c r="J122" i="4" s="1"/>
  <c r="J121" i="4" s="1"/>
  <c r="I123" i="4"/>
  <c r="I122" i="4" s="1"/>
  <c r="I121" i="4" s="1"/>
  <c r="L119" i="4"/>
  <c r="L118" i="4" s="1"/>
  <c r="L117" i="4" s="1"/>
  <c r="K119" i="4"/>
  <c r="K118" i="4" s="1"/>
  <c r="K117" i="4" s="1"/>
  <c r="J119" i="4"/>
  <c r="J118" i="4" s="1"/>
  <c r="J117" i="4" s="1"/>
  <c r="I119" i="4"/>
  <c r="I118" i="4" s="1"/>
  <c r="I117" i="4" s="1"/>
  <c r="L114" i="4"/>
  <c r="L113" i="4" s="1"/>
  <c r="L112" i="4" s="1"/>
  <c r="K114" i="4"/>
  <c r="K113" i="4" s="1"/>
  <c r="K112" i="4" s="1"/>
  <c r="J114" i="4"/>
  <c r="J113" i="4" s="1"/>
  <c r="J112" i="4" s="1"/>
  <c r="I114" i="4"/>
  <c r="I113" i="4" s="1"/>
  <c r="I112" i="4" s="1"/>
  <c r="I111" i="4" s="1"/>
  <c r="L104" i="4"/>
  <c r="L103" i="4" s="1"/>
  <c r="L102" i="4" s="1"/>
  <c r="K104" i="4"/>
  <c r="K103" i="4" s="1"/>
  <c r="K102" i="4" s="1"/>
  <c r="J104" i="4"/>
  <c r="J103" i="4" s="1"/>
  <c r="J102" i="4" s="1"/>
  <c r="L99" i="4"/>
  <c r="L98" i="4" s="1"/>
  <c r="L97" i="4" s="1"/>
  <c r="K99" i="4"/>
  <c r="K98" i="4" s="1"/>
  <c r="K97" i="4" s="1"/>
  <c r="J99" i="4"/>
  <c r="J98" i="4" s="1"/>
  <c r="J97" i="4" s="1"/>
  <c r="L94" i="4"/>
  <c r="L93" i="4" s="1"/>
  <c r="L92" i="4" s="1"/>
  <c r="K94" i="4"/>
  <c r="K93" i="4" s="1"/>
  <c r="K92" i="4" s="1"/>
  <c r="J94" i="4"/>
  <c r="J93" i="4" s="1"/>
  <c r="J92" i="4" s="1"/>
  <c r="L86" i="4"/>
  <c r="L85" i="4" s="1"/>
  <c r="L84" i="4" s="1"/>
  <c r="K86" i="4"/>
  <c r="K85" i="4" s="1"/>
  <c r="K84" i="4" s="1"/>
  <c r="J86" i="4"/>
  <c r="J85" i="4" s="1"/>
  <c r="J84" i="4" s="1"/>
  <c r="L76" i="4"/>
  <c r="L75" i="4" s="1"/>
  <c r="K76" i="4"/>
  <c r="K75" i="4" s="1"/>
  <c r="J76" i="4"/>
  <c r="J75" i="4" s="1"/>
  <c r="L71" i="4"/>
  <c r="L70" i="4" s="1"/>
  <c r="K71" i="4"/>
  <c r="K70" i="4" s="1"/>
  <c r="J71" i="4"/>
  <c r="J70" i="4" s="1"/>
  <c r="L66" i="4"/>
  <c r="L65" i="4" s="1"/>
  <c r="K66" i="4"/>
  <c r="K65" i="4" s="1"/>
  <c r="J66" i="4"/>
  <c r="J65" i="4" s="1"/>
  <c r="I66" i="4"/>
  <c r="I65" i="4" s="1"/>
  <c r="I64" i="4" s="1"/>
  <c r="I63" i="4" s="1"/>
  <c r="L45" i="4"/>
  <c r="L44" i="4" s="1"/>
  <c r="L43" i="4" s="1"/>
  <c r="K45" i="4"/>
  <c r="K44" i="4" s="1"/>
  <c r="K43" i="4" s="1"/>
  <c r="J45" i="4"/>
  <c r="J44" i="4" s="1"/>
  <c r="J43" i="4" s="1"/>
  <c r="L41" i="4"/>
  <c r="L40" i="4" s="1"/>
  <c r="L39" i="4" s="1"/>
  <c r="K41" i="4"/>
  <c r="K40" i="4" s="1"/>
  <c r="K39" i="4" s="1"/>
  <c r="J41" i="4"/>
  <c r="J40" i="4" s="1"/>
  <c r="J39" i="4" s="1"/>
  <c r="L34" i="4"/>
  <c r="L33" i="4" s="1"/>
  <c r="K34" i="4"/>
  <c r="K33" i="4" s="1"/>
  <c r="J34" i="4"/>
  <c r="J33" i="4" s="1"/>
  <c r="I33" i="4"/>
  <c r="I32" i="4" s="1"/>
  <c r="I232" i="4" l="1"/>
  <c r="I231" i="4" s="1"/>
  <c r="K32" i="4"/>
  <c r="I133" i="4"/>
  <c r="I31" i="4" s="1"/>
  <c r="L32" i="4"/>
  <c r="J32" i="4"/>
  <c r="K329" i="4"/>
  <c r="L329" i="4"/>
  <c r="J209" i="4"/>
  <c r="K209" i="4"/>
  <c r="J162" i="4"/>
  <c r="J297" i="4"/>
  <c r="L209" i="4"/>
  <c r="L232" i="4"/>
  <c r="K297" i="4"/>
  <c r="J180" i="4"/>
  <c r="L297" i="4"/>
  <c r="J329" i="4"/>
  <c r="J232" i="4"/>
  <c r="K232" i="4"/>
  <c r="J264" i="4"/>
  <c r="L162" i="4"/>
  <c r="J153" i="4"/>
  <c r="J152" i="4" s="1"/>
  <c r="K180" i="4"/>
  <c r="L180" i="4"/>
  <c r="K91" i="4"/>
  <c r="J111" i="4"/>
  <c r="K111" i="4"/>
  <c r="J133" i="4"/>
  <c r="L153" i="4"/>
  <c r="L152" i="4" s="1"/>
  <c r="K162" i="4"/>
  <c r="K153" i="4"/>
  <c r="K152" i="4" s="1"/>
  <c r="J91" i="4"/>
  <c r="J64" i="4"/>
  <c r="J63" i="4" s="1"/>
  <c r="K133" i="4"/>
  <c r="L91" i="4"/>
  <c r="L111" i="4"/>
  <c r="K64" i="4"/>
  <c r="K63" i="4" s="1"/>
  <c r="L133" i="4"/>
  <c r="L64" i="4"/>
  <c r="L63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L31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L93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L176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K227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176" i="2"/>
  <c r="I287" i="2"/>
  <c r="K65" i="2"/>
  <c r="K64" i="2" s="1"/>
  <c r="L176" i="1"/>
  <c r="K109" i="1"/>
  <c r="K205" i="1"/>
  <c r="K93" i="1"/>
  <c r="L312" i="3" l="1"/>
  <c r="J312" i="3"/>
  <c r="K287" i="2"/>
  <c r="J31" i="4"/>
  <c r="I287" i="1"/>
  <c r="K65" i="3"/>
  <c r="J65" i="1"/>
  <c r="J64" i="1" s="1"/>
  <c r="K287" i="1"/>
  <c r="I132" i="2"/>
  <c r="L132" i="2"/>
  <c r="J179" i="4"/>
  <c r="L296" i="4"/>
  <c r="K296" i="4"/>
  <c r="J231" i="4"/>
  <c r="L179" i="4"/>
  <c r="K179" i="4"/>
  <c r="J296" i="4"/>
  <c r="I179" i="4"/>
  <c r="I178" i="4" s="1"/>
  <c r="K31" i="4"/>
  <c r="J287" i="2"/>
  <c r="L149" i="1"/>
  <c r="L148" i="1" s="1"/>
  <c r="I257" i="1"/>
  <c r="K65" i="1"/>
  <c r="K64" i="1" s="1"/>
  <c r="L31" i="4"/>
  <c r="L149" i="2"/>
  <c r="L148" i="2" s="1"/>
  <c r="I205" i="2"/>
  <c r="I175" i="2" s="1"/>
  <c r="J176" i="2"/>
  <c r="K93" i="2"/>
  <c r="J227" i="2"/>
  <c r="I109" i="2"/>
  <c r="L65" i="2"/>
  <c r="L64" i="2" s="1"/>
  <c r="I316" i="1"/>
  <c r="L316" i="1"/>
  <c r="J287" i="1"/>
  <c r="J257" i="1"/>
  <c r="I227" i="1"/>
  <c r="L162" i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L65" i="3"/>
  <c r="L64" i="3" s="1"/>
  <c r="L257" i="2"/>
  <c r="I227" i="2"/>
  <c r="K205" i="2"/>
  <c r="K257" i="2"/>
  <c r="L205" i="2"/>
  <c r="L175" i="2" s="1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L311" i="3" s="1"/>
  <c r="I346" i="3"/>
  <c r="I239" i="3"/>
  <c r="I214" i="3"/>
  <c r="K170" i="3"/>
  <c r="K165" i="3" s="1"/>
  <c r="L214" i="3"/>
  <c r="K64" i="3"/>
  <c r="L170" i="3"/>
  <c r="L165" i="3" s="1"/>
  <c r="K136" i="3"/>
  <c r="K312" i="3"/>
  <c r="J275" i="3"/>
  <c r="K275" i="3"/>
  <c r="L275" i="3"/>
  <c r="L239" i="3"/>
  <c r="L136" i="3"/>
  <c r="K239" i="3"/>
  <c r="K238" i="3" s="1"/>
  <c r="I184" i="3"/>
  <c r="J93" i="3"/>
  <c r="K184" i="3"/>
  <c r="K183" i="3" s="1"/>
  <c r="K156" i="3"/>
  <c r="K155" i="3" s="1"/>
  <c r="I136" i="3"/>
  <c r="I113" i="3"/>
  <c r="L31" i="3"/>
  <c r="L109" i="2"/>
  <c r="L157" i="1"/>
  <c r="K176" i="2"/>
  <c r="K175" i="2" s="1"/>
  <c r="K162" i="2"/>
  <c r="K157" i="2" s="1"/>
  <c r="J93" i="2"/>
  <c r="J165" i="3"/>
  <c r="K162" i="1"/>
  <c r="K157" i="1" s="1"/>
  <c r="J149" i="1"/>
  <c r="J148" i="1" s="1"/>
  <c r="I257" i="2"/>
  <c r="I226" i="2" s="1"/>
  <c r="J346" i="3"/>
  <c r="J311" i="3" s="1"/>
  <c r="L184" i="3"/>
  <c r="K113" i="3"/>
  <c r="I31" i="3"/>
  <c r="J31" i="2"/>
  <c r="I275" i="3"/>
  <c r="K93" i="3"/>
  <c r="I93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286" i="2" l="1"/>
  <c r="I30" i="2"/>
  <c r="I226" i="1"/>
  <c r="I286" i="1"/>
  <c r="J286" i="1"/>
  <c r="K286" i="1"/>
  <c r="J175" i="1"/>
  <c r="I175" i="1"/>
  <c r="L286" i="1"/>
  <c r="I311" i="3"/>
  <c r="K30" i="1"/>
  <c r="J226" i="1"/>
  <c r="L226" i="2"/>
  <c r="J178" i="4"/>
  <c r="J361" i="4" s="1"/>
  <c r="I361" i="4"/>
  <c r="J174" i="2"/>
  <c r="L226" i="1"/>
  <c r="L174" i="1" s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K174" i="2"/>
  <c r="L30" i="2"/>
  <c r="K30" i="2"/>
  <c r="J30" i="2"/>
  <c r="I174" i="2"/>
  <c r="I344" i="2" l="1"/>
  <c r="J344" i="2"/>
  <c r="I174" i="1"/>
  <c r="I344" i="1" s="1"/>
  <c r="J174" i="1"/>
  <c r="J344" i="1" s="1"/>
  <c r="K344" i="1"/>
  <c r="I182" i="3"/>
  <c r="I381" i="3" s="1"/>
  <c r="L174" i="2"/>
  <c r="L344" i="2" s="1"/>
  <c r="K344" i="2"/>
  <c r="L344" i="1"/>
  <c r="L182" i="3"/>
  <c r="L381" i="3" s="1"/>
  <c r="J182" i="3"/>
  <c r="J381" i="3" s="1"/>
  <c r="K381" i="3"/>
  <c r="L231" i="4"/>
  <c r="L178" i="4"/>
  <c r="L361" i="4"/>
  <c r="K231" i="4"/>
  <c r="K178" i="4"/>
  <c r="K361" i="4"/>
  <c r="K283" i="4"/>
  <c r="K282" i="4"/>
  <c r="K264" i="4"/>
  <c r="L283" i="4"/>
  <c r="L282" i="4"/>
  <c r="L264" i="4"/>
</calcChain>
</file>

<file path=xl/sharedStrings.xml><?xml version="1.0" encoding="utf-8"?>
<sst xmlns="http://schemas.openxmlformats.org/spreadsheetml/2006/main" count="2002" uniqueCount="738">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</sst>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8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1" Type="http://schemas.openxmlformats.org/officeDocument/2006/relationships/revisionLog" Target="revisionLog1.xml"/><Relationship Id="rId70" Type="http://schemas.openxmlformats.org/officeDocument/2006/relationships/revisionLog" Target="revisionLog2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465F4A9-D302-455E-B388-73A1E50792A4}" diskRevisions="1" revisionId="4631" version="3">
  <header guid="{483B6931-63B9-4C17-9F05-EB674B65865A}" dateTime="2018-03-06T10:00:51" maxSheetId="6" userName="Liuda Dulinskienė" r:id="rId70">
    <sheetIdMap count="5">
      <sheetId val="1"/>
      <sheetId val="2"/>
      <sheetId val="3"/>
      <sheetId val="4"/>
      <sheetId val="5"/>
    </sheetIdMap>
  </header>
  <header guid="{F465F4A9-D302-455E-B388-73A1E50792A4}" dateTime="2018-03-22T10:11:26" maxSheetId="6" userName="Jolanta Mikulėnienė" r:id="rId71" minRId="4622" maxRId="462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22" sId="4" ref="A1:XFD1" action="insertRow">
    <undo index="0" exp="area" ref3D="1" dr="$A$19:$XFD$25" dn="Z_DF4717B8_E960_4300_AF40_4AC5F93B40E3_.wvu.PrintTitles" sId="4"/>
    <undo index="0" exp="area" ref3D="1" dr="$M$1:$P$1048576" dn="Z_DF4717B8_E960_4300_AF40_4AC5F93B40E3_.wvu.Cols" sId="4"/>
    <undo index="0" exp="area" ref3D="1" dr="$A$19:$XFD$25" dn="Z_D669FC1B_AE0B_4417_8D6F_8460D68D5677_.wvu.PrintTitles" sId="4"/>
    <undo index="0" exp="area" ref3D="1" dr="$M$1:$P$1048576" dn="Z_D669FC1B_AE0B_4417_8D6F_8460D68D5677_.wvu.Cols" sId="4"/>
    <undo index="0" exp="area" ref3D="1" dr="$A$19:$XFD$25" dn="Z_9B727EDB_49B4_42DC_BF97_3A35178E0BFD_.wvu.PrintTitles" sId="4"/>
    <undo index="0" exp="area" ref3D="1" dr="$M$1:$P$1048576" dn="Z_9B727EDB_49B4_42DC_BF97_3A35178E0BFD_.wvu.Cols" sId="4"/>
    <undo index="0" exp="area" ref3D="1" dr="$A$19:$XFD$29" dn="Z_901CD250_0A0F_4A04_B17A_336B0CE73E2A_.wvu.PrintTitles" sId="4"/>
    <undo index="0" exp="area" ref3D="1" dr="$M$1:$P$1048576" dn="Z_901CD250_0A0F_4A04_B17A_336B0CE73E2A_.wvu.Cols" sId="4"/>
    <undo index="0" exp="area" ref3D="1" dr="$A$19:$XFD$29" dn="Z_6567FA62_118D_4AC4_B0F8_69A855D1D6AA_.wvu.PrintTitles" sId="4"/>
    <undo index="0" exp="area" ref3D="1" dr="$M$1:$P$1048576" dn="Z_6567FA62_118D_4AC4_B0F8_69A855D1D6AA_.wvu.Cols" sId="4"/>
    <undo index="0" exp="area" ref3D="1" dr="$A$19:$XFD$29" dn="Z_57A1E72B_DFC1_4C5D_ABA7_C1A26EB31789_.wvu.PrintTitles" sId="4"/>
    <undo index="0" exp="area" ref3D="1" dr="$M$1:$P$1048576" dn="Z_57A1E72B_DFC1_4C5D_ABA7_C1A26EB31789_.wvu.Cols" sId="4"/>
    <undo index="0" exp="area" ref3D="1" dr="$A$19:$XFD$29" dn="Z_112AFAC2_77EA_44AA_BEEF_6812D11534CE_.wvu.PrintTitles" sId="4"/>
    <undo index="0" exp="area" ref3D="1" dr="$M$1:$P$1048576" dn="Z_112AFAC2_77EA_44AA_BEEF_6812D11534CE_.wvu.Cols" sId="4"/>
    <undo index="0" exp="area" ref3D="1" dr="$A$19:$XFD$25" dn="Z_05B54777_5D6F_4067_9B5E_F0A938B54982_.wvu.PrintTitles" sId="4"/>
    <undo index="0" exp="area" ref3D="1" dr="$M$1:$P$1048576" dn="Z_05B54777_5D6F_4067_9B5E_F0A938B54982_.wvu.Cols" sId="4"/>
    <undo index="0" exp="area" ref3D="1" dr="$A$19:$XFD$29" dn="Print_Titles" sId="4"/>
  </rrc>
  <rcc rId="4623" sId="4">
    <nc r="L1" t="inlineStr">
      <is>
        <t>1 priedas</t>
      </is>
    </nc>
  </rcc>
  <rdn rId="0" localSheetId="1" customView="1" name="Z_661C6E23_B3DD_4DCB_A8ED_C87A7F3E02BA_.wvu.PrintTitles" hidden="1" oldHidden="1">
    <formula>'f2'!$19:$25</formula>
  </rdn>
  <rdn rId="0" localSheetId="1" customView="1" name="Z_661C6E23_B3DD_4DCB_A8ED_C87A7F3E02BA_.wvu.Cols" hidden="1" oldHidden="1">
    <formula>'f2'!$M:$P</formula>
  </rdn>
  <rdn rId="0" localSheetId="2" customView="1" name="Z_661C6E23_B3DD_4DCB_A8ED_C87A7F3E02BA_.wvu.PrintTitles" hidden="1" oldHidden="1">
    <formula>'f2 (2)'!$19:$25</formula>
  </rdn>
  <rdn rId="0" localSheetId="2" customView="1" name="Z_661C6E23_B3DD_4DCB_A8ED_C87A7F3E02BA_.wvu.Cols" hidden="1" oldHidden="1">
    <formula>'f2 (2)'!$M:$P</formula>
  </rdn>
  <rdn rId="0" localSheetId="3" customView="1" name="Z_661C6E23_B3DD_4DCB_A8ED_C87A7F3E02BA_.wvu.PrintTitles" hidden="1" oldHidden="1">
    <formula>'f2 (3)'!$19:$25</formula>
  </rdn>
  <rdn rId="0" localSheetId="3" customView="1" name="Z_661C6E23_B3DD_4DCB_A8ED_C87A7F3E02BA_.wvu.Cols" hidden="1" oldHidden="1">
    <formula>'f2 (3)'!$M:$P</formula>
  </rdn>
  <rdn rId="0" localSheetId="4" customView="1" name="Z_661C6E23_B3DD_4DCB_A8ED_C87A7F3E02BA_.wvu.PrintTitles" hidden="1" oldHidden="1">
    <formula>'F2 projektas'!$20:$30</formula>
  </rdn>
  <rdn rId="0" localSheetId="4" customView="1" name="Z_661C6E23_B3DD_4DCB_A8ED_C87A7F3E02BA_.wvu.Cols" hidden="1" oldHidden="1">
    <formula>'F2 projektas'!$M:$P</formula>
  </rdn>
  <rcv guid="{661C6E23-B3DD-4DCB-A8ED-C87A7F3E02B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567FA62_118D_4AC4_B0F8_69A855D1D6AA_.wvu.PrintTitles" hidden="1" oldHidden="1">
    <formula>'f2'!$19:$25</formula>
  </rdn>
  <rdn rId="0" localSheetId="1" customView="1" name="Z_6567FA62_118D_4AC4_B0F8_69A855D1D6AA_.wvu.Cols" hidden="1" oldHidden="1">
    <formula>'f2'!$M:$P</formula>
  </rdn>
  <rdn rId="0" localSheetId="2" customView="1" name="Z_6567FA62_118D_4AC4_B0F8_69A855D1D6AA_.wvu.PrintTitles" hidden="1" oldHidden="1">
    <formula>'f2 (2)'!$19:$25</formula>
  </rdn>
  <rdn rId="0" localSheetId="2" customView="1" name="Z_6567FA62_118D_4AC4_B0F8_69A855D1D6AA_.wvu.Cols" hidden="1" oldHidden="1">
    <formula>'f2 (2)'!$M:$P</formula>
  </rdn>
  <rdn rId="0" localSheetId="3" customView="1" name="Z_6567FA62_118D_4AC4_B0F8_69A855D1D6AA_.wvu.PrintTitles" hidden="1" oldHidden="1">
    <formula>'f2 (3)'!$19:$25</formula>
  </rdn>
  <rdn rId="0" localSheetId="3" customView="1" name="Z_6567FA62_118D_4AC4_B0F8_69A855D1D6AA_.wvu.Cols" hidden="1" oldHidden="1">
    <formula>'f2 (3)'!$M:$P</formula>
  </rdn>
  <rdn rId="0" localSheetId="4" customView="1" name="Z_6567FA62_118D_4AC4_B0F8_69A855D1D6AA_.wvu.PrintTitles" hidden="1" oldHidden="1">
    <formula>'F2 projektas'!$19:$29</formula>
  </rdn>
  <rdn rId="0" localSheetId="4" customView="1" name="Z_6567FA62_118D_4AC4_B0F8_69A855D1D6AA_.wvu.Cols" hidden="1" oldHidden="1">
    <formula>'F2 projektas'!$M:$P</formula>
  </rdn>
  <rcv guid="{6567FA62-118D-4AC4-B0F8-69A855D1D6A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/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61C6E23-B3DD-4DCB-A8ED-C87A7F3E02BA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3" t="s">
        <v>179</v>
      </c>
      <c r="D20" s="384"/>
      <c r="E20" s="384"/>
      <c r="F20" s="384"/>
      <c r="G20" s="384"/>
      <c r="H20" s="384"/>
      <c r="I20" s="38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3" t="s">
        <v>180</v>
      </c>
      <c r="D21" s="384"/>
      <c r="E21" s="384"/>
      <c r="F21" s="384"/>
      <c r="G21" s="384"/>
      <c r="H21" s="384"/>
      <c r="I21" s="38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 t="s">
        <v>178</v>
      </c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6567FA62-118D-4AC4-B0F8-69A855D1D6A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61C6E23-B3DD-4DCB-A8ED-C87A7F3E02BA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7">
      <c r="A17" s="5"/>
      <c r="B17" s="169"/>
      <c r="C17" s="169"/>
      <c r="D17" s="169"/>
      <c r="E17" s="384"/>
      <c r="F17" s="384"/>
      <c r="G17" s="384"/>
      <c r="H17" s="384"/>
      <c r="I17" s="384"/>
      <c r="J17" s="384"/>
      <c r="K17" s="384"/>
      <c r="L17" s="169"/>
      <c r="M17" s="3"/>
      <c r="N17" s="3"/>
      <c r="O17" s="3"/>
      <c r="P17" s="3"/>
    </row>
    <row r="18" spans="1:17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5">
        <v>1</v>
      </c>
      <c r="B53" s="366"/>
      <c r="C53" s="366"/>
      <c r="D53" s="366"/>
      <c r="E53" s="366"/>
      <c r="F53" s="36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8">
        <v>1</v>
      </c>
      <c r="B135" s="366"/>
      <c r="C135" s="366"/>
      <c r="D135" s="366"/>
      <c r="E135" s="366"/>
      <c r="F135" s="36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5">
        <v>1</v>
      </c>
      <c r="B179" s="366"/>
      <c r="C179" s="366"/>
      <c r="D179" s="366"/>
      <c r="E179" s="366"/>
      <c r="F179" s="36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8">
        <v>1</v>
      </c>
      <c r="B217" s="366"/>
      <c r="C217" s="366"/>
      <c r="D217" s="366"/>
      <c r="E217" s="366"/>
      <c r="F217" s="36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8">
        <v>1</v>
      </c>
      <c r="B264" s="366"/>
      <c r="C264" s="366"/>
      <c r="D264" s="366"/>
      <c r="E264" s="366"/>
      <c r="F264" s="36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8">
        <v>1</v>
      </c>
      <c r="B310" s="366"/>
      <c r="C310" s="366"/>
      <c r="D310" s="366"/>
      <c r="E310" s="366"/>
      <c r="F310" s="36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8">
        <v>1</v>
      </c>
      <c r="B363" s="366"/>
      <c r="C363" s="366"/>
      <c r="D363" s="366"/>
      <c r="E363" s="366"/>
      <c r="F363" s="36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9" t="s">
        <v>133</v>
      </c>
      <c r="L385" s="369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370" t="s">
        <v>175</v>
      </c>
      <c r="E388" s="371"/>
      <c r="F388" s="371"/>
      <c r="G388" s="371"/>
      <c r="H388" s="241"/>
      <c r="I388" s="186" t="s">
        <v>132</v>
      </c>
      <c r="J388" s="5"/>
      <c r="K388" s="369" t="s">
        <v>133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6567FA62-118D-4AC4-B0F8-69A855D1D6A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01CD250-0A0F-4A04-B17A-336B0CE73E2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661C6E23-B3DD-4DCB-A8ED-C87A7F3E02BA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4"/>
  <sheetViews>
    <sheetView showZeros="0" tabSelected="1" zoomScaleNormal="100" zoomScaleSheetLayoutView="120" workbookViewId="0">
      <selection activeCell="R17" sqref="R1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bestFit="1" customWidth="1"/>
    <col min="18" max="18" width="34.44140625" style="1" customWidth="1"/>
    <col min="19" max="16384" width="9.109375" style="1"/>
  </cols>
  <sheetData>
    <row r="1" spans="1:36">
      <c r="F1" s="364"/>
      <c r="L1" s="1" t="s">
        <v>737</v>
      </c>
    </row>
    <row r="2" spans="1:36" ht="15" customHeight="1">
      <c r="A2" s="3"/>
      <c r="B2" s="3"/>
      <c r="C2" s="3"/>
      <c r="D2" s="3"/>
      <c r="E2" s="3"/>
      <c r="F2" s="14"/>
      <c r="G2" s="238"/>
      <c r="H2" s="167"/>
      <c r="I2" s="166"/>
      <c r="J2" s="245" t="s">
        <v>181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4.25" customHeight="1">
      <c r="A3" s="3"/>
      <c r="B3" s="3"/>
      <c r="C3" s="3"/>
      <c r="D3" s="3"/>
      <c r="E3" s="3"/>
      <c r="F3" s="14"/>
      <c r="G3" s="3"/>
      <c r="H3" s="168"/>
      <c r="I3" s="299"/>
      <c r="J3" s="245" t="s">
        <v>182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3.5" customHeight="1">
      <c r="A4" s="3"/>
      <c r="B4" s="3"/>
      <c r="C4" s="3"/>
      <c r="D4" s="3"/>
      <c r="E4" s="3"/>
      <c r="F4" s="14"/>
      <c r="G4" s="3"/>
      <c r="H4" s="25"/>
      <c r="I4" s="168"/>
      <c r="J4" s="245" t="s">
        <v>183</v>
      </c>
      <c r="K4" s="245"/>
      <c r="L4" s="245"/>
      <c r="M4" s="7"/>
      <c r="N4" s="23"/>
      <c r="O4" s="23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4.25" customHeight="1">
      <c r="A5" s="3"/>
      <c r="B5" s="3"/>
      <c r="C5" s="3"/>
      <c r="D5" s="3"/>
      <c r="E5" s="3"/>
      <c r="F5" s="14"/>
      <c r="G5" s="17" t="s">
        <v>146</v>
      </c>
      <c r="H5" s="168"/>
      <c r="I5" s="299"/>
      <c r="J5" s="245" t="s">
        <v>184</v>
      </c>
      <c r="K5" s="245"/>
      <c r="L5" s="245"/>
      <c r="M5" s="7"/>
      <c r="N5" s="106"/>
      <c r="O5" s="109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2" customHeight="1">
      <c r="A6" s="3"/>
      <c r="B6" s="3"/>
      <c r="C6" s="3"/>
      <c r="D6" s="3"/>
      <c r="E6" s="3"/>
      <c r="F6" s="14"/>
      <c r="G6" s="3"/>
      <c r="H6" s="170"/>
      <c r="I6" s="299"/>
      <c r="J6" s="245" t="s">
        <v>736</v>
      </c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75" customHeight="1">
      <c r="A7" s="3"/>
      <c r="B7" s="3"/>
      <c r="C7" s="3"/>
      <c r="D7" s="3"/>
      <c r="E7" s="3"/>
      <c r="F7" s="14"/>
      <c r="G7" s="402"/>
      <c r="H7" s="403"/>
      <c r="I7" s="403"/>
      <c r="J7" s="403"/>
      <c r="K7" s="403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8.75" customHeight="1">
      <c r="A8" s="387" t="s">
        <v>173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4.25" customHeight="1">
      <c r="A9" s="293"/>
      <c r="B9" s="294"/>
      <c r="C9" s="294"/>
      <c r="D9" s="294"/>
      <c r="E9" s="294"/>
      <c r="F9" s="294"/>
      <c r="G9" s="408" t="s">
        <v>161</v>
      </c>
      <c r="H9" s="408"/>
      <c r="I9" s="408"/>
      <c r="J9" s="408"/>
      <c r="K9" s="408"/>
      <c r="L9" s="29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6.5" customHeight="1">
      <c r="A10" s="406" t="s">
        <v>163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7"/>
      <c r="N10" s="3"/>
      <c r="O10" s="3"/>
      <c r="P10" s="3" t="s">
        <v>154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5.75" customHeight="1">
      <c r="G11" s="407" t="s">
        <v>164</v>
      </c>
      <c r="H11" s="407"/>
      <c r="I11" s="407"/>
      <c r="J11" s="407"/>
      <c r="K11" s="40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2" customHeight="1">
      <c r="G12" s="409" t="s">
        <v>162</v>
      </c>
      <c r="H12" s="409"/>
      <c r="I12" s="409"/>
      <c r="J12" s="409"/>
      <c r="K12" s="40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9" customHeigh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B14" s="406" t="s">
        <v>5</v>
      </c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2.75" customHeight="1">
      <c r="G16" s="407" t="s">
        <v>165</v>
      </c>
      <c r="H16" s="407"/>
      <c r="I16" s="407"/>
      <c r="J16" s="407"/>
      <c r="K16" s="407"/>
      <c r="M16" s="3"/>
      <c r="N16" s="3"/>
      <c r="O16" s="3"/>
      <c r="P16" s="3"/>
    </row>
    <row r="17" spans="1:17" ht="11.25" customHeight="1">
      <c r="G17" s="400" t="s">
        <v>166</v>
      </c>
      <c r="H17" s="400"/>
      <c r="I17" s="400"/>
      <c r="J17" s="400"/>
      <c r="K17" s="400"/>
      <c r="M17" s="3"/>
      <c r="N17" s="3"/>
      <c r="O17" s="3"/>
      <c r="P17" s="3"/>
    </row>
    <row r="18" spans="1:17">
      <c r="A18" s="297"/>
      <c r="B18" s="299"/>
      <c r="C18" s="299"/>
      <c r="D18" s="299"/>
      <c r="E18" s="384"/>
      <c r="F18" s="384"/>
      <c r="G18" s="384"/>
      <c r="H18" s="384"/>
      <c r="I18" s="384"/>
      <c r="J18" s="384"/>
      <c r="K18" s="384"/>
      <c r="L18" s="299"/>
      <c r="M18" s="3"/>
      <c r="N18" s="3"/>
      <c r="O18" s="3"/>
      <c r="P18" s="3"/>
    </row>
    <row r="19" spans="1:17" ht="12" customHeight="1">
      <c r="A19" s="372" t="s">
        <v>177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104"/>
      <c r="N19" s="3"/>
      <c r="O19" s="3"/>
      <c r="P19" s="3"/>
    </row>
    <row r="20" spans="1:17" ht="12" customHeight="1">
      <c r="A20" s="3"/>
      <c r="B20" s="3"/>
      <c r="C20" s="3"/>
      <c r="D20" s="3"/>
      <c r="E20" s="3"/>
      <c r="F20" s="3"/>
      <c r="G20" s="3"/>
      <c r="H20" s="3"/>
      <c r="I20" s="3"/>
      <c r="J20" s="8"/>
      <c r="K20" s="171"/>
      <c r="L20" s="172" t="s">
        <v>8</v>
      </c>
      <c r="M20" s="104"/>
      <c r="N20" s="3"/>
      <c r="O20" s="3"/>
      <c r="P20" s="3"/>
    </row>
    <row r="21" spans="1:17" ht="11.25" customHeight="1">
      <c r="A21" s="3"/>
      <c r="B21" s="3"/>
      <c r="C21" s="3"/>
      <c r="D21" s="3"/>
      <c r="E21" s="3"/>
      <c r="F21" s="3"/>
      <c r="G21" s="3"/>
      <c r="H21" s="3"/>
      <c r="I21" s="3"/>
      <c r="J21" s="173" t="s">
        <v>153</v>
      </c>
      <c r="K21" s="174"/>
      <c r="L21" s="175"/>
      <c r="M21" s="104"/>
      <c r="N21" s="3"/>
      <c r="O21" s="3"/>
      <c r="P21" s="3"/>
    </row>
    <row r="22" spans="1:17" ht="12" customHeight="1">
      <c r="A22" s="3"/>
      <c r="B22" s="3"/>
      <c r="C22" s="3"/>
      <c r="D22" s="3"/>
      <c r="E22" s="23"/>
      <c r="F22" s="26"/>
      <c r="H22" s="3"/>
      <c r="I22" s="176"/>
      <c r="J22" s="176"/>
      <c r="K22" s="177" t="s">
        <v>0</v>
      </c>
      <c r="L22" s="15"/>
      <c r="M22" s="104"/>
      <c r="N22" s="3"/>
      <c r="O22" s="3"/>
      <c r="P22" s="3"/>
    </row>
    <row r="23" spans="1:17" ht="12.75" customHeight="1">
      <c r="A23" s="3"/>
      <c r="B23" s="3"/>
      <c r="C23" s="410"/>
      <c r="D23" s="412"/>
      <c r="E23" s="412"/>
      <c r="F23" s="412"/>
      <c r="G23" s="412"/>
      <c r="H23" s="412"/>
      <c r="I23" s="412"/>
      <c r="J23" s="4"/>
      <c r="K23" s="177" t="s">
        <v>1</v>
      </c>
      <c r="L23" s="16"/>
      <c r="M23" s="104"/>
      <c r="N23" s="3"/>
      <c r="O23" s="3"/>
      <c r="P23" s="3"/>
    </row>
    <row r="24" spans="1:17" ht="12" customHeight="1">
      <c r="A24" s="3"/>
      <c r="B24" s="3"/>
      <c r="C24" s="297"/>
      <c r="D24" s="4"/>
      <c r="E24" s="4"/>
      <c r="F24" s="4"/>
      <c r="G24" s="244"/>
      <c r="H24" s="232"/>
      <c r="I24" s="4"/>
      <c r="J24" s="295" t="s">
        <v>6</v>
      </c>
      <c r="K24" s="230"/>
      <c r="L24" s="15"/>
      <c r="M24" s="104"/>
      <c r="N24" s="3"/>
      <c r="O24" s="3"/>
      <c r="P24" s="3"/>
    </row>
    <row r="25" spans="1:17" ht="12.75" customHeight="1">
      <c r="A25" s="3"/>
      <c r="B25" s="3"/>
      <c r="C25" s="297"/>
      <c r="D25" s="4"/>
      <c r="E25" s="4"/>
      <c r="F25" s="4"/>
      <c r="G25" s="229" t="s">
        <v>167</v>
      </c>
      <c r="H25" s="234"/>
      <c r="I25" s="236"/>
      <c r="J25" s="231"/>
      <c r="K25" s="15"/>
      <c r="L25" s="15"/>
      <c r="M25" s="104"/>
      <c r="N25" s="3"/>
      <c r="O25" s="3"/>
      <c r="P25" s="3"/>
    </row>
    <row r="26" spans="1:17" ht="13.5" customHeight="1">
      <c r="A26" s="3"/>
      <c r="B26" s="3"/>
      <c r="C26" s="297"/>
      <c r="D26" s="4"/>
      <c r="E26" s="4"/>
      <c r="F26" s="4"/>
      <c r="G26" s="401" t="s">
        <v>7</v>
      </c>
      <c r="H26" s="401"/>
      <c r="I26" s="233"/>
      <c r="J26" s="235"/>
      <c r="K26" s="15"/>
      <c r="L26" s="15"/>
      <c r="M26" s="104"/>
      <c r="N26" s="3"/>
      <c r="O26" s="3"/>
      <c r="P26" s="3"/>
    </row>
    <row r="27" spans="1:17" ht="14.25" customHeight="1">
      <c r="A27" s="22"/>
      <c r="B27" s="22"/>
      <c r="C27" s="22"/>
      <c r="D27" s="22"/>
      <c r="E27" s="22"/>
      <c r="F27" s="19"/>
      <c r="G27" s="20"/>
      <c r="H27" s="3"/>
      <c r="I27" s="20"/>
      <c r="J27" s="20"/>
      <c r="K27" s="21"/>
      <c r="L27" s="181" t="s">
        <v>185</v>
      </c>
      <c r="M27" s="105"/>
      <c r="N27" s="3"/>
      <c r="O27" s="3"/>
      <c r="P27" s="3"/>
    </row>
    <row r="28" spans="1:17" ht="24" customHeight="1">
      <c r="A28" s="413" t="s">
        <v>2</v>
      </c>
      <c r="B28" s="391"/>
      <c r="C28" s="391"/>
      <c r="D28" s="391"/>
      <c r="E28" s="391"/>
      <c r="F28" s="391"/>
      <c r="G28" s="394" t="s">
        <v>3</v>
      </c>
      <c r="H28" s="396" t="s">
        <v>143</v>
      </c>
      <c r="I28" s="398" t="s">
        <v>147</v>
      </c>
      <c r="J28" s="399"/>
      <c r="K28" s="381" t="s">
        <v>144</v>
      </c>
      <c r="L28" s="379" t="s">
        <v>168</v>
      </c>
      <c r="M28" s="105"/>
      <c r="N28" s="3"/>
      <c r="O28" s="3"/>
      <c r="P28" s="3"/>
    </row>
    <row r="29" spans="1:17" ht="46.5" customHeight="1">
      <c r="A29" s="392"/>
      <c r="B29" s="393"/>
      <c r="C29" s="393"/>
      <c r="D29" s="393"/>
      <c r="E29" s="393"/>
      <c r="F29" s="393"/>
      <c r="G29" s="395"/>
      <c r="H29" s="397"/>
      <c r="I29" s="182" t="s">
        <v>142</v>
      </c>
      <c r="J29" s="183" t="s">
        <v>141</v>
      </c>
      <c r="K29" s="382"/>
      <c r="L29" s="380"/>
      <c r="M29" s="3"/>
      <c r="N29" s="3"/>
      <c r="O29" s="3"/>
      <c r="P29" s="3"/>
      <c r="Q29" s="3"/>
    </row>
    <row r="30" spans="1:17" ht="11.25" customHeight="1">
      <c r="A30" s="373" t="s">
        <v>139</v>
      </c>
      <c r="B30" s="374"/>
      <c r="C30" s="374"/>
      <c r="D30" s="374"/>
      <c r="E30" s="374"/>
      <c r="F30" s="375"/>
      <c r="G30" s="202">
        <v>2</v>
      </c>
      <c r="H30" s="203">
        <v>3</v>
      </c>
      <c r="I30" s="204" t="s">
        <v>140</v>
      </c>
      <c r="J30" s="205" t="s">
        <v>145</v>
      </c>
      <c r="K30" s="206">
        <v>6</v>
      </c>
      <c r="L30" s="206">
        <v>7</v>
      </c>
      <c r="M30" s="3"/>
      <c r="N30" s="3"/>
      <c r="O30" s="3"/>
      <c r="P30" s="3"/>
      <c r="Q30" s="3"/>
    </row>
    <row r="31" spans="1:17" s="12" customFormat="1" ht="14.25" customHeight="1">
      <c r="A31" s="79">
        <v>2</v>
      </c>
      <c r="B31" s="79"/>
      <c r="C31" s="90"/>
      <c r="D31" s="78"/>
      <c r="E31" s="79"/>
      <c r="F31" s="88"/>
      <c r="G31" s="78" t="s">
        <v>9</v>
      </c>
      <c r="H31" s="195">
        <v>1</v>
      </c>
      <c r="I31" s="110">
        <f>SUM(I32+I43+I63+I84+I91+I111+I133+I152+I162)</f>
        <v>0</v>
      </c>
      <c r="J31" s="110">
        <f>SUM(J32+J43+J63+J84+J91+J111+J133+J152+J162)</f>
        <v>0</v>
      </c>
      <c r="K31" s="111">
        <f>SUM(K32+K43+K63+K84+K91+K111+K133+K152+K162)</f>
        <v>0</v>
      </c>
      <c r="L31" s="110">
        <f>SUM(L32+L43+L63+L84+L91+L111+L133+L152+L162)</f>
        <v>0</v>
      </c>
      <c r="M31" s="96"/>
      <c r="N31" s="96"/>
      <c r="O31" s="96"/>
      <c r="P31" s="96"/>
      <c r="Q31" s="96"/>
    </row>
    <row r="32" spans="1:17" ht="16.5" customHeight="1">
      <c r="A32" s="45">
        <v>2</v>
      </c>
      <c r="B32" s="73">
        <v>1</v>
      </c>
      <c r="C32" s="53"/>
      <c r="D32" s="63"/>
      <c r="E32" s="46"/>
      <c r="F32" s="33"/>
      <c r="G32" s="68" t="s">
        <v>14</v>
      </c>
      <c r="H32" s="195">
        <v>2</v>
      </c>
      <c r="I32" s="110">
        <f>SUM(I33+I39)</f>
        <v>0</v>
      </c>
      <c r="J32" s="110">
        <f>SUM(J33+J39)</f>
        <v>0</v>
      </c>
      <c r="K32" s="112">
        <f>SUM(K33+K39)</f>
        <v>0</v>
      </c>
      <c r="L32" s="113">
        <f>SUM(L33+L39)</f>
        <v>0</v>
      </c>
      <c r="M32" s="3"/>
      <c r="N32" s="3"/>
      <c r="O32" s="3"/>
      <c r="P32" s="3"/>
      <c r="Q32" s="3"/>
    </row>
    <row r="33" spans="1:19" ht="14.25" customHeight="1">
      <c r="A33" s="30">
        <v>2</v>
      </c>
      <c r="B33" s="30">
        <v>1</v>
      </c>
      <c r="C33" s="47">
        <v>1</v>
      </c>
      <c r="D33" s="58"/>
      <c r="E33" s="30"/>
      <c r="F33" s="40"/>
      <c r="G33" s="224" t="s">
        <v>15</v>
      </c>
      <c r="H33" s="195">
        <v>3</v>
      </c>
      <c r="I33" s="127">
        <f>SUM(I34)</f>
        <v>0</v>
      </c>
      <c r="J33" s="127">
        <f t="shared" ref="J33:L35" si="0">SUM(J34)</f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50"/>
      <c r="R33"/>
    </row>
    <row r="34" spans="1:19" ht="13.5" customHeight="1">
      <c r="A34" s="31">
        <v>2</v>
      </c>
      <c r="B34" s="30">
        <v>1</v>
      </c>
      <c r="C34" s="47">
        <v>1</v>
      </c>
      <c r="D34" s="58">
        <v>1</v>
      </c>
      <c r="E34" s="30"/>
      <c r="F34" s="40"/>
      <c r="G34" s="58" t="s">
        <v>15</v>
      </c>
      <c r="H34" s="195">
        <v>4</v>
      </c>
      <c r="I34" s="110">
        <f>SUM(I35+I37)</f>
        <v>0</v>
      </c>
      <c r="J34" s="110">
        <f t="shared" si="0"/>
        <v>0</v>
      </c>
      <c r="K34" s="110">
        <f t="shared" si="0"/>
        <v>0</v>
      </c>
      <c r="L34" s="110">
        <f t="shared" si="0"/>
        <v>0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/>
      <c r="G35" s="58" t="s">
        <v>84</v>
      </c>
      <c r="H35" s="195">
        <v>5</v>
      </c>
      <c r="I35" s="129">
        <f>SUM(I36)</f>
        <v>0</v>
      </c>
      <c r="J35" s="129">
        <f t="shared" si="0"/>
        <v>0</v>
      </c>
      <c r="K35" s="129">
        <f t="shared" si="0"/>
        <v>0</v>
      </c>
      <c r="L35" s="129">
        <f t="shared" si="0"/>
        <v>0</v>
      </c>
      <c r="M35" s="3"/>
      <c r="N35" s="3"/>
      <c r="O35" s="3"/>
      <c r="P35" s="3"/>
      <c r="Q35" s="350"/>
      <c r="R35" s="350"/>
    </row>
    <row r="36" spans="1:19" ht="14.2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1</v>
      </c>
      <c r="G36" s="58" t="s">
        <v>84</v>
      </c>
      <c r="H36" s="195">
        <v>6</v>
      </c>
      <c r="I36" s="114"/>
      <c r="J36" s="116"/>
      <c r="K36" s="116"/>
      <c r="L36" s="116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/>
      <c r="G37" s="58" t="s">
        <v>16</v>
      </c>
      <c r="H37" s="195">
        <v>7</v>
      </c>
      <c r="I37" s="129">
        <f>I38</f>
        <v>0</v>
      </c>
      <c r="J37" s="129">
        <f t="shared" ref="J37:L37" si="1">J38</f>
        <v>0</v>
      </c>
      <c r="K37" s="129">
        <f>K38</f>
        <v>0</v>
      </c>
      <c r="L37" s="129">
        <f t="shared" si="1"/>
        <v>0</v>
      </c>
      <c r="M37" s="3"/>
      <c r="N37" s="3"/>
      <c r="O37" s="3"/>
      <c r="P37" s="3"/>
      <c r="Q37" s="350"/>
      <c r="R37" s="350"/>
    </row>
    <row r="38" spans="1:19" ht="12.75" customHeight="1">
      <c r="A38" s="31">
        <v>2</v>
      </c>
      <c r="B38" s="30">
        <v>1</v>
      </c>
      <c r="C38" s="47">
        <v>1</v>
      </c>
      <c r="D38" s="58">
        <v>1</v>
      </c>
      <c r="E38" s="30">
        <v>2</v>
      </c>
      <c r="F38" s="40">
        <v>1</v>
      </c>
      <c r="G38" s="58" t="s">
        <v>16</v>
      </c>
      <c r="H38" s="195">
        <v>8</v>
      </c>
      <c r="I38" s="116"/>
      <c r="J38" s="117"/>
      <c r="K38" s="116"/>
      <c r="L38" s="117"/>
      <c r="M38" s="3"/>
      <c r="N38" s="3"/>
      <c r="O38" s="3"/>
      <c r="P38" s="3"/>
      <c r="Q38" s="350"/>
      <c r="R38" s="350"/>
    </row>
    <row r="39" spans="1:19" ht="13.5" customHeight="1">
      <c r="A39" s="31">
        <v>2</v>
      </c>
      <c r="B39" s="30">
        <v>1</v>
      </c>
      <c r="C39" s="47">
        <v>2</v>
      </c>
      <c r="D39" s="58"/>
      <c r="E39" s="30"/>
      <c r="F39" s="40"/>
      <c r="G39" s="224" t="s">
        <v>85</v>
      </c>
      <c r="H39" s="195">
        <v>9</v>
      </c>
      <c r="I39" s="129">
        <f>I40</f>
        <v>0</v>
      </c>
      <c r="J39" s="127">
        <f t="shared" ref="J39:L40" si="2">J40</f>
        <v>0</v>
      </c>
      <c r="K39" s="129">
        <f t="shared" si="2"/>
        <v>0</v>
      </c>
      <c r="L39" s="127">
        <f t="shared" si="2"/>
        <v>0</v>
      </c>
      <c r="M39" s="3"/>
      <c r="N39" s="3"/>
      <c r="O39" s="3"/>
      <c r="P39" s="3"/>
      <c r="Q39" s="350"/>
      <c r="R39" s="350"/>
    </row>
    <row r="40" spans="1:19" ht="15.6">
      <c r="A40" s="31">
        <v>2</v>
      </c>
      <c r="B40" s="30">
        <v>1</v>
      </c>
      <c r="C40" s="47">
        <v>2</v>
      </c>
      <c r="D40" s="58">
        <v>1</v>
      </c>
      <c r="E40" s="30"/>
      <c r="F40" s="40"/>
      <c r="G40" s="58" t="s">
        <v>85</v>
      </c>
      <c r="H40" s="195">
        <v>10</v>
      </c>
      <c r="I40" s="129">
        <f>I41</f>
        <v>0</v>
      </c>
      <c r="J40" s="127">
        <f t="shared" si="2"/>
        <v>0</v>
      </c>
      <c r="K40" s="127">
        <f t="shared" si="2"/>
        <v>0</v>
      </c>
      <c r="L40" s="127">
        <f t="shared" si="2"/>
        <v>0</v>
      </c>
      <c r="M40" s="3"/>
      <c r="N40" s="3"/>
      <c r="O40" s="3"/>
      <c r="P40" s="3"/>
      <c r="Q40" s="350"/>
      <c r="R40"/>
    </row>
    <row r="41" spans="1:19" ht="13.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/>
      <c r="G41" s="58" t="s">
        <v>85</v>
      </c>
      <c r="H41" s="195">
        <v>11</v>
      </c>
      <c r="I41" s="127">
        <f>I42</f>
        <v>0</v>
      </c>
      <c r="J41" s="127">
        <f>J42</f>
        <v>0</v>
      </c>
      <c r="K41" s="127">
        <f>K42</f>
        <v>0</v>
      </c>
      <c r="L41" s="127">
        <f>L42</f>
        <v>0</v>
      </c>
      <c r="M41" s="3"/>
      <c r="N41" s="3"/>
      <c r="O41" s="3"/>
      <c r="P41" s="3"/>
      <c r="Q41" s="350"/>
      <c r="R41" s="350"/>
    </row>
    <row r="42" spans="1:19" ht="14.25" customHeight="1">
      <c r="A42" s="31">
        <v>2</v>
      </c>
      <c r="B42" s="30">
        <v>1</v>
      </c>
      <c r="C42" s="47">
        <v>2</v>
      </c>
      <c r="D42" s="58">
        <v>1</v>
      </c>
      <c r="E42" s="30">
        <v>1</v>
      </c>
      <c r="F42" s="40">
        <v>1</v>
      </c>
      <c r="G42" s="58" t="s">
        <v>85</v>
      </c>
      <c r="H42" s="195">
        <v>12</v>
      </c>
      <c r="I42" s="117"/>
      <c r="J42" s="116"/>
      <c r="K42" s="116"/>
      <c r="L42" s="116"/>
      <c r="M42" s="3"/>
      <c r="N42" s="3"/>
      <c r="O42" s="3"/>
      <c r="P42" s="3"/>
      <c r="Q42" s="350"/>
      <c r="R42" s="350"/>
    </row>
    <row r="43" spans="1:19" ht="12.75" customHeight="1">
      <c r="A43" s="32">
        <v>2</v>
      </c>
      <c r="B43" s="75">
        <v>2</v>
      </c>
      <c r="C43" s="53"/>
      <c r="D43" s="63"/>
      <c r="E43" s="46"/>
      <c r="F43" s="33"/>
      <c r="G43" s="68" t="s">
        <v>682</v>
      </c>
      <c r="H43" s="195">
        <v>13</v>
      </c>
      <c r="I43" s="118">
        <f>I44</f>
        <v>0</v>
      </c>
      <c r="J43" s="119">
        <f t="shared" ref="J43:L45" si="3">J44</f>
        <v>0</v>
      </c>
      <c r="K43" s="118">
        <f t="shared" si="3"/>
        <v>0</v>
      </c>
      <c r="L43" s="118">
        <f t="shared" si="3"/>
        <v>0</v>
      </c>
      <c r="M43" s="3"/>
      <c r="N43" s="3"/>
      <c r="O43" s="3"/>
      <c r="P43" s="3"/>
      <c r="Q43" s="3"/>
    </row>
    <row r="44" spans="1:19" ht="12.75" customHeight="1">
      <c r="A44" s="31">
        <v>2</v>
      </c>
      <c r="B44" s="30">
        <v>2</v>
      </c>
      <c r="C44" s="47">
        <v>1</v>
      </c>
      <c r="D44" s="58"/>
      <c r="E44" s="30"/>
      <c r="F44" s="40"/>
      <c r="G44" s="224" t="s">
        <v>682</v>
      </c>
      <c r="H44" s="195">
        <v>14</v>
      </c>
      <c r="I44" s="127">
        <f>I45</f>
        <v>0</v>
      </c>
      <c r="J44" s="129">
        <f t="shared" si="3"/>
        <v>0</v>
      </c>
      <c r="K44" s="127">
        <f t="shared" si="3"/>
        <v>0</v>
      </c>
      <c r="L44" s="129">
        <f t="shared" si="3"/>
        <v>0</v>
      </c>
      <c r="M44" s="3"/>
      <c r="N44" s="3"/>
      <c r="O44" s="3"/>
      <c r="P44" s="3"/>
      <c r="Q44" s="350"/>
      <c r="R44"/>
      <c r="S44" s="350"/>
    </row>
    <row r="45" spans="1:19" ht="15.6">
      <c r="A45" s="31">
        <v>2</v>
      </c>
      <c r="B45" s="30">
        <v>2</v>
      </c>
      <c r="C45" s="47">
        <v>1</v>
      </c>
      <c r="D45" s="58">
        <v>1</v>
      </c>
      <c r="E45" s="30"/>
      <c r="F45" s="40"/>
      <c r="G45" s="224" t="s">
        <v>682</v>
      </c>
      <c r="H45" s="195">
        <v>15</v>
      </c>
      <c r="I45" s="127">
        <f>I46</f>
        <v>0</v>
      </c>
      <c r="J45" s="129">
        <f t="shared" si="3"/>
        <v>0</v>
      </c>
      <c r="K45" s="148">
        <f t="shared" si="3"/>
        <v>0</v>
      </c>
      <c r="L45" s="148">
        <f t="shared" si="3"/>
        <v>0</v>
      </c>
      <c r="M45" s="3"/>
      <c r="N45" s="3"/>
      <c r="O45" s="3"/>
      <c r="P45" s="3"/>
      <c r="Q45" s="350"/>
      <c r="R45" s="350"/>
      <c r="S45"/>
    </row>
    <row r="46" spans="1:19" ht="15" customHeight="1">
      <c r="A46" s="34">
        <v>2</v>
      </c>
      <c r="B46" s="43">
        <v>2</v>
      </c>
      <c r="C46" s="50">
        <v>1</v>
      </c>
      <c r="D46" s="60">
        <v>1</v>
      </c>
      <c r="E46" s="43">
        <v>1</v>
      </c>
      <c r="F46" s="70"/>
      <c r="G46" s="224" t="s">
        <v>682</v>
      </c>
      <c r="H46" s="195">
        <v>16</v>
      </c>
      <c r="I46" s="149">
        <f>SUM(I47:I62)</f>
        <v>0</v>
      </c>
      <c r="J46" s="149">
        <f>SUM(J47:J62)</f>
        <v>0</v>
      </c>
      <c r="K46" s="151">
        <f>SUM(K47:K62)</f>
        <v>0</v>
      </c>
      <c r="L46" s="151">
        <f>SUM(L47:L62)</f>
        <v>0</v>
      </c>
      <c r="M46" s="3"/>
      <c r="N46" s="3"/>
      <c r="O46" s="3"/>
      <c r="P46" s="3"/>
      <c r="Q46" s="350"/>
      <c r="R46" s="350"/>
      <c r="S46"/>
    </row>
    <row r="47" spans="1:19" ht="15.6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7">
        <v>1</v>
      </c>
      <c r="G47" s="59" t="s">
        <v>667</v>
      </c>
      <c r="H47" s="195">
        <v>17</v>
      </c>
      <c r="I47" s="116"/>
      <c r="J47" s="116"/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2</v>
      </c>
      <c r="G48" s="59" t="s">
        <v>696</v>
      </c>
      <c r="H48" s="195">
        <v>18</v>
      </c>
      <c r="I48" s="116"/>
      <c r="J48" s="116"/>
      <c r="K48" s="116"/>
      <c r="L48" s="116"/>
      <c r="M48" s="3"/>
      <c r="N48" s="3"/>
      <c r="O48" s="3"/>
      <c r="P48" s="3"/>
      <c r="Q48" s="350"/>
      <c r="R48" s="350"/>
      <c r="S48"/>
    </row>
    <row r="49" spans="1:19" ht="14.25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5</v>
      </c>
      <c r="G49" s="59" t="s">
        <v>697</v>
      </c>
      <c r="H49" s="195">
        <v>19</v>
      </c>
      <c r="I49" s="116"/>
      <c r="J49" s="116"/>
      <c r="K49" s="116"/>
      <c r="L49" s="116"/>
      <c r="M49" s="3"/>
      <c r="N49" s="3"/>
      <c r="O49" s="3"/>
      <c r="P49" s="3"/>
      <c r="Q49" s="350"/>
      <c r="R49" s="350"/>
      <c r="S49"/>
    </row>
    <row r="50" spans="1:19" ht="27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6</v>
      </c>
      <c r="G50" s="59" t="s">
        <v>698</v>
      </c>
      <c r="H50" s="195">
        <v>20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3.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7</v>
      </c>
      <c r="G51" s="94" t="s">
        <v>699</v>
      </c>
      <c r="H51" s="195">
        <v>21</v>
      </c>
      <c r="I51" s="116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59" t="s">
        <v>672</v>
      </c>
      <c r="H52" s="195">
        <v>22</v>
      </c>
      <c r="I52" s="117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15.75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266" t="s">
        <v>673</v>
      </c>
      <c r="H53" s="195">
        <v>23</v>
      </c>
      <c r="I53" s="121"/>
      <c r="J53" s="116"/>
      <c r="K53" s="116"/>
      <c r="L53" s="116"/>
      <c r="M53" s="3"/>
      <c r="N53" s="3"/>
      <c r="O53" s="3"/>
      <c r="P53" s="3"/>
      <c r="Q53" s="350"/>
      <c r="R53" s="350"/>
      <c r="S53"/>
    </row>
    <row r="54" spans="1:19" ht="26.4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355" t="s">
        <v>674</v>
      </c>
      <c r="H54" s="195">
        <v>24</v>
      </c>
      <c r="I54" s="117"/>
      <c r="J54" s="117"/>
      <c r="K54" s="117"/>
      <c r="L54" s="117"/>
      <c r="M54" s="3"/>
      <c r="N54" s="3"/>
      <c r="O54" s="3"/>
      <c r="P54" s="3"/>
      <c r="Q54" s="350"/>
      <c r="R54" s="350"/>
      <c r="S54"/>
    </row>
    <row r="55" spans="1:19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346" t="s">
        <v>675</v>
      </c>
      <c r="H55" s="195">
        <v>25</v>
      </c>
      <c r="I55" s="117"/>
      <c r="J55" s="116"/>
      <c r="K55" s="116"/>
      <c r="L55" s="116"/>
      <c r="M55" s="3"/>
      <c r="N55" s="3"/>
      <c r="O55" s="3"/>
      <c r="P55" s="3"/>
      <c r="Q55" s="350"/>
      <c r="R55" s="350"/>
      <c r="S55"/>
    </row>
    <row r="56" spans="1:19" ht="15.6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59" t="s">
        <v>676</v>
      </c>
      <c r="H56" s="195">
        <v>26</v>
      </c>
      <c r="I56" s="117"/>
      <c r="J56" s="116"/>
      <c r="K56" s="116"/>
      <c r="L56" s="116"/>
      <c r="M56" s="3"/>
      <c r="N56" s="3"/>
      <c r="O56" s="3"/>
      <c r="P56" s="3"/>
      <c r="Q56" s="350"/>
      <c r="R56" s="350"/>
      <c r="S56"/>
    </row>
    <row r="57" spans="1:19" ht="27.7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59" t="s">
        <v>700</v>
      </c>
      <c r="H57" s="195">
        <v>27</v>
      </c>
      <c r="I57" s="117"/>
      <c r="J57" s="117"/>
      <c r="K57" s="117"/>
      <c r="L57" s="117"/>
      <c r="M57" s="3"/>
      <c r="N57" s="3"/>
      <c r="O57" s="3"/>
      <c r="P57" s="3"/>
      <c r="Q57" s="350"/>
      <c r="R57" s="350"/>
      <c r="S57"/>
    </row>
    <row r="58" spans="1:19" ht="14.2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20</v>
      </c>
      <c r="G58" s="59" t="s">
        <v>701</v>
      </c>
      <c r="H58" s="195">
        <v>28</v>
      </c>
      <c r="I58" s="117"/>
      <c r="J58" s="116"/>
      <c r="K58" s="116"/>
      <c r="L58" s="116"/>
      <c r="M58" s="3"/>
      <c r="N58" s="3"/>
      <c r="O58" s="3"/>
      <c r="P58" s="3"/>
      <c r="Q58" s="350"/>
      <c r="R58" s="350"/>
      <c r="S58"/>
    </row>
    <row r="59" spans="1:19" ht="27.75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21</v>
      </c>
      <c r="G59" s="346" t="s">
        <v>702</v>
      </c>
      <c r="H59" s="195">
        <v>29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22</v>
      </c>
      <c r="G60" s="346" t="s">
        <v>680</v>
      </c>
      <c r="H60" s="195">
        <v>30</v>
      </c>
      <c r="I60" s="117"/>
      <c r="J60" s="116"/>
      <c r="K60" s="116"/>
      <c r="L60" s="116"/>
      <c r="M60" s="3"/>
      <c r="N60" s="3"/>
      <c r="O60" s="3"/>
      <c r="P60" s="3"/>
      <c r="Q60" s="350"/>
      <c r="R60" s="350"/>
      <c r="S60"/>
    </row>
    <row r="61" spans="1:19" ht="12" customHeight="1">
      <c r="A61" s="335">
        <v>2</v>
      </c>
      <c r="B61" s="262">
        <v>2</v>
      </c>
      <c r="C61" s="257">
        <v>1</v>
      </c>
      <c r="D61" s="257">
        <v>1</v>
      </c>
      <c r="E61" s="257">
        <v>1</v>
      </c>
      <c r="F61" s="336">
        <v>23</v>
      </c>
      <c r="G61" s="346" t="s">
        <v>703</v>
      </c>
      <c r="H61" s="195">
        <v>31</v>
      </c>
      <c r="I61" s="117"/>
      <c r="J61" s="116"/>
      <c r="K61" s="116"/>
      <c r="L61" s="116"/>
      <c r="M61" s="3"/>
      <c r="N61" s="3"/>
      <c r="O61" s="3"/>
      <c r="P61" s="3"/>
      <c r="Q61" s="350"/>
      <c r="R61" s="350"/>
      <c r="S61"/>
    </row>
    <row r="62" spans="1:19" ht="1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30</v>
      </c>
      <c r="G62" s="346" t="s">
        <v>704</v>
      </c>
      <c r="H62" s="195">
        <v>32</v>
      </c>
      <c r="I62" s="117"/>
      <c r="J62" s="116"/>
      <c r="K62" s="116"/>
      <c r="L62" s="116"/>
      <c r="M62" s="3"/>
      <c r="N62" s="3"/>
      <c r="O62" s="3"/>
      <c r="P62" s="3"/>
      <c r="Q62" s="350"/>
      <c r="R62" s="350"/>
      <c r="S62"/>
    </row>
    <row r="63" spans="1:19" ht="14.25" customHeight="1">
      <c r="A63" s="144">
        <v>2</v>
      </c>
      <c r="B63" s="145">
        <v>3</v>
      </c>
      <c r="C63" s="73"/>
      <c r="D63" s="53"/>
      <c r="E63" s="53"/>
      <c r="F63" s="33"/>
      <c r="G63" s="147" t="s">
        <v>563</v>
      </c>
      <c r="H63" s="195">
        <v>33</v>
      </c>
      <c r="I63" s="123">
        <f>I64</f>
        <v>0</v>
      </c>
      <c r="J63" s="123">
        <f t="shared" ref="J63:L63" si="4">J64</f>
        <v>0</v>
      </c>
      <c r="K63" s="123">
        <f t="shared" si="4"/>
        <v>0</v>
      </c>
      <c r="L63" s="123">
        <f t="shared" si="4"/>
        <v>0</v>
      </c>
      <c r="M63" s="3"/>
      <c r="N63" s="3"/>
      <c r="O63" s="3"/>
      <c r="P63" s="3"/>
      <c r="Q63" s="3"/>
    </row>
    <row r="64" spans="1:19" ht="13.5" customHeight="1">
      <c r="A64" s="31">
        <v>2</v>
      </c>
      <c r="B64" s="30">
        <v>3</v>
      </c>
      <c r="C64" s="47">
        <v>1</v>
      </c>
      <c r="D64" s="47"/>
      <c r="E64" s="47"/>
      <c r="F64" s="40"/>
      <c r="G64" s="224" t="s">
        <v>30</v>
      </c>
      <c r="H64" s="195">
        <v>34</v>
      </c>
      <c r="I64" s="127">
        <f>SUM(I65+I70+I75)</f>
        <v>0</v>
      </c>
      <c r="J64" s="128">
        <f>SUM(J65+J70+J75)</f>
        <v>0</v>
      </c>
      <c r="K64" s="129">
        <f>SUM(K65+K70+K75)</f>
        <v>0</v>
      </c>
      <c r="L64" s="127">
        <f>SUM(L65+L70+L75)</f>
        <v>0</v>
      </c>
      <c r="M64" s="3"/>
      <c r="N64" s="3"/>
      <c r="O64" s="3"/>
      <c r="P64" s="3"/>
      <c r="Q64" s="350"/>
      <c r="R64"/>
      <c r="S64" s="350"/>
    </row>
    <row r="65" spans="1:19" ht="15" customHeight="1">
      <c r="A65" s="31">
        <v>2</v>
      </c>
      <c r="B65" s="30">
        <v>3</v>
      </c>
      <c r="C65" s="47">
        <v>1</v>
      </c>
      <c r="D65" s="47">
        <v>1</v>
      </c>
      <c r="E65" s="47"/>
      <c r="F65" s="40"/>
      <c r="G65" s="224" t="s">
        <v>572</v>
      </c>
      <c r="H65" s="195">
        <v>35</v>
      </c>
      <c r="I65" s="127">
        <f>I66</f>
        <v>0</v>
      </c>
      <c r="J65" s="128">
        <f>J66</f>
        <v>0</v>
      </c>
      <c r="K65" s="129">
        <f>K66</f>
        <v>0</v>
      </c>
      <c r="L65" s="127">
        <f>L66</f>
        <v>0</v>
      </c>
      <c r="M65" s="3"/>
      <c r="N65" s="3"/>
      <c r="O65" s="3"/>
      <c r="P65" s="3"/>
      <c r="Q65" s="350"/>
      <c r="R65" s="350"/>
      <c r="S65"/>
    </row>
    <row r="66" spans="1:19" ht="13.5" customHeight="1">
      <c r="A66" s="31">
        <v>2</v>
      </c>
      <c r="B66" s="30">
        <v>3</v>
      </c>
      <c r="C66" s="47">
        <v>1</v>
      </c>
      <c r="D66" s="47">
        <v>1</v>
      </c>
      <c r="E66" s="47">
        <v>1</v>
      </c>
      <c r="F66" s="40"/>
      <c r="G66" s="224" t="s">
        <v>572</v>
      </c>
      <c r="H66" s="195">
        <v>36</v>
      </c>
      <c r="I66" s="127">
        <f>SUM(I67:I69)</f>
        <v>0</v>
      </c>
      <c r="J66" s="128">
        <f>SUM(J67:J69)</f>
        <v>0</v>
      </c>
      <c r="K66" s="129">
        <f>SUM(K67:K69)</f>
        <v>0</v>
      </c>
      <c r="L66" s="127">
        <f>SUM(L67:L69)</f>
        <v>0</v>
      </c>
      <c r="M66" s="3"/>
      <c r="N66" s="3"/>
      <c r="O66" s="3"/>
      <c r="P66" s="3"/>
      <c r="Q66" s="350"/>
      <c r="R66" s="350"/>
      <c r="S66"/>
    </row>
    <row r="67" spans="1:19" s="10" customFormat="1" ht="25.5" customHeight="1">
      <c r="A67" s="39">
        <v>2</v>
      </c>
      <c r="B67" s="42">
        <v>3</v>
      </c>
      <c r="C67" s="48">
        <v>1</v>
      </c>
      <c r="D67" s="48">
        <v>1</v>
      </c>
      <c r="E67" s="48">
        <v>1</v>
      </c>
      <c r="F67" s="36">
        <v>1</v>
      </c>
      <c r="G67" s="59" t="s">
        <v>10</v>
      </c>
      <c r="H67" s="195">
        <v>37</v>
      </c>
      <c r="I67" s="117"/>
      <c r="J67" s="117"/>
      <c r="K67" s="117"/>
      <c r="L67" s="117"/>
      <c r="M67" s="107"/>
      <c r="N67" s="107"/>
      <c r="O67" s="107"/>
      <c r="P67" s="107"/>
      <c r="Q67" s="350"/>
      <c r="R67" s="350"/>
      <c r="S67"/>
    </row>
    <row r="68" spans="1:19" ht="19.5" customHeight="1">
      <c r="A68" s="39">
        <v>2</v>
      </c>
      <c r="B68" s="95">
        <v>3</v>
      </c>
      <c r="C68" s="93">
        <v>1</v>
      </c>
      <c r="D68" s="93">
        <v>1</v>
      </c>
      <c r="E68" s="93">
        <v>1</v>
      </c>
      <c r="F68" s="86">
        <v>2</v>
      </c>
      <c r="G68" s="94" t="s">
        <v>4</v>
      </c>
      <c r="H68" s="195">
        <v>38</v>
      </c>
      <c r="I68" s="114"/>
      <c r="J68" s="114"/>
      <c r="K68" s="114"/>
      <c r="L68" s="114"/>
      <c r="M68" s="3"/>
      <c r="N68" s="3"/>
      <c r="O68" s="3"/>
      <c r="P68" s="3"/>
      <c r="Q68" s="350"/>
      <c r="R68" s="350"/>
      <c r="S68"/>
    </row>
    <row r="69" spans="1:19" ht="16.5" customHeight="1">
      <c r="A69" s="42">
        <v>2</v>
      </c>
      <c r="B69" s="48">
        <v>3</v>
      </c>
      <c r="C69" s="48">
        <v>1</v>
      </c>
      <c r="D69" s="48">
        <v>1</v>
      </c>
      <c r="E69" s="48">
        <v>1</v>
      </c>
      <c r="F69" s="36">
        <v>3</v>
      </c>
      <c r="G69" s="59" t="s">
        <v>91</v>
      </c>
      <c r="H69" s="195">
        <v>39</v>
      </c>
      <c r="I69" s="120"/>
      <c r="J69" s="117"/>
      <c r="K69" s="117"/>
      <c r="L69" s="117"/>
      <c r="M69" s="3"/>
      <c r="N69" s="3"/>
      <c r="O69" s="3"/>
      <c r="P69" s="3"/>
      <c r="Q69" s="350"/>
      <c r="R69" s="350"/>
      <c r="S69"/>
    </row>
    <row r="70" spans="1:19" ht="29.25" customHeight="1">
      <c r="A70" s="46">
        <v>2</v>
      </c>
      <c r="B70" s="53">
        <v>3</v>
      </c>
      <c r="C70" s="53">
        <v>1</v>
      </c>
      <c r="D70" s="53">
        <v>2</v>
      </c>
      <c r="E70" s="53"/>
      <c r="F70" s="33"/>
      <c r="G70" s="223" t="s">
        <v>573</v>
      </c>
      <c r="H70" s="195">
        <v>40</v>
      </c>
      <c r="I70" s="123">
        <f>I71</f>
        <v>0</v>
      </c>
      <c r="J70" s="124">
        <f>J71</f>
        <v>0</v>
      </c>
      <c r="K70" s="125">
        <f>K71</f>
        <v>0</v>
      </c>
      <c r="L70" s="125">
        <f>L71</f>
        <v>0</v>
      </c>
      <c r="M70" s="3"/>
      <c r="N70" s="3"/>
      <c r="O70" s="3"/>
      <c r="P70" s="3"/>
      <c r="Q70" s="350"/>
      <c r="R70" s="350"/>
      <c r="S70"/>
    </row>
    <row r="71" spans="1:19" ht="27" customHeight="1">
      <c r="A71" s="43">
        <v>2</v>
      </c>
      <c r="B71" s="50">
        <v>3</v>
      </c>
      <c r="C71" s="50">
        <v>1</v>
      </c>
      <c r="D71" s="50">
        <v>2</v>
      </c>
      <c r="E71" s="50">
        <v>1</v>
      </c>
      <c r="F71" s="70"/>
      <c r="G71" s="223" t="s">
        <v>573</v>
      </c>
      <c r="H71" s="195">
        <v>41</v>
      </c>
      <c r="I71" s="148">
        <f>SUM(I72:I74)</f>
        <v>0</v>
      </c>
      <c r="J71" s="152">
        <f>SUM(J72:J74)</f>
        <v>0</v>
      </c>
      <c r="K71" s="153">
        <f>SUM(K72:K74)</f>
        <v>0</v>
      </c>
      <c r="L71" s="129">
        <f>SUM(L72:L74)</f>
        <v>0</v>
      </c>
      <c r="M71" s="3"/>
      <c r="N71" s="3"/>
      <c r="O71" s="3"/>
      <c r="P71" s="3"/>
      <c r="Q71" s="350"/>
      <c r="R71" s="350"/>
      <c r="S71"/>
    </row>
    <row r="72" spans="1:19" s="10" customFormat="1" ht="27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1</v>
      </c>
      <c r="G72" s="39" t="s">
        <v>10</v>
      </c>
      <c r="H72" s="195">
        <v>42</v>
      </c>
      <c r="I72" s="117"/>
      <c r="J72" s="117"/>
      <c r="K72" s="117"/>
      <c r="L72" s="117"/>
      <c r="M72" s="107"/>
      <c r="N72" s="107"/>
      <c r="O72" s="107"/>
      <c r="P72" s="107"/>
      <c r="Q72" s="350"/>
      <c r="R72" s="350"/>
      <c r="S72"/>
    </row>
    <row r="73" spans="1:19" ht="16.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2</v>
      </c>
      <c r="G73" s="39" t="s">
        <v>4</v>
      </c>
      <c r="H73" s="195">
        <v>43</v>
      </c>
      <c r="I73" s="117"/>
      <c r="J73" s="117"/>
      <c r="K73" s="117"/>
      <c r="L73" s="117"/>
      <c r="M73" s="3"/>
      <c r="N73" s="3"/>
      <c r="O73" s="3"/>
      <c r="P73" s="3"/>
      <c r="Q73" s="350"/>
      <c r="R73" s="350"/>
      <c r="S73"/>
    </row>
    <row r="74" spans="1:19" ht="1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3</v>
      </c>
      <c r="G74" s="335" t="s">
        <v>91</v>
      </c>
      <c r="H74" s="195">
        <v>44</v>
      </c>
      <c r="I74" s="117"/>
      <c r="J74" s="117"/>
      <c r="K74" s="117"/>
      <c r="L74" s="117"/>
      <c r="M74" s="3"/>
      <c r="N74" s="3"/>
      <c r="O74" s="3"/>
      <c r="P74" s="3"/>
      <c r="Q74" s="350"/>
      <c r="R74" s="350"/>
      <c r="S74"/>
    </row>
    <row r="75" spans="1:19" ht="27.75" customHeight="1">
      <c r="A75" s="30">
        <v>2</v>
      </c>
      <c r="B75" s="47">
        <v>3</v>
      </c>
      <c r="C75" s="47">
        <v>1</v>
      </c>
      <c r="D75" s="47">
        <v>3</v>
      </c>
      <c r="E75" s="47"/>
      <c r="F75" s="40"/>
      <c r="G75" s="228" t="s">
        <v>577</v>
      </c>
      <c r="H75" s="195">
        <v>45</v>
      </c>
      <c r="I75" s="127">
        <f>I76</f>
        <v>0</v>
      </c>
      <c r="J75" s="128">
        <f>J76</f>
        <v>0</v>
      </c>
      <c r="K75" s="129">
        <f>K76</f>
        <v>0</v>
      </c>
      <c r="L75" s="129">
        <f>L76</f>
        <v>0</v>
      </c>
      <c r="M75" s="3"/>
      <c r="N75" s="3"/>
      <c r="O75" s="3"/>
      <c r="P75" s="3"/>
      <c r="Q75" s="350"/>
      <c r="R75" s="350"/>
      <c r="S75"/>
    </row>
    <row r="76" spans="1:19" ht="26.25" customHeight="1">
      <c r="A76" s="30">
        <v>2</v>
      </c>
      <c r="B76" s="47">
        <v>3</v>
      </c>
      <c r="C76" s="47">
        <v>1</v>
      </c>
      <c r="D76" s="47">
        <v>3</v>
      </c>
      <c r="E76" s="47">
        <v>1</v>
      </c>
      <c r="F76" s="40"/>
      <c r="G76" s="228" t="s">
        <v>578</v>
      </c>
      <c r="H76" s="195">
        <v>46</v>
      </c>
      <c r="I76" s="127">
        <f>SUM(I77:I79)</f>
        <v>0</v>
      </c>
      <c r="J76" s="128">
        <f>SUM(J77:J79)</f>
        <v>0</v>
      </c>
      <c r="K76" s="129">
        <f>SUM(K77:K79)</f>
        <v>0</v>
      </c>
      <c r="L76" s="129">
        <f>SUM(L77:L79)</f>
        <v>0</v>
      </c>
      <c r="M76" s="3"/>
      <c r="N76" s="3"/>
      <c r="O76" s="3"/>
      <c r="P76" s="3"/>
      <c r="Q76" s="350"/>
      <c r="R76" s="350"/>
      <c r="S76"/>
    </row>
    <row r="77" spans="1:19" ht="1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1</v>
      </c>
      <c r="G77" s="356" t="s">
        <v>574</v>
      </c>
      <c r="H77" s="195">
        <v>47</v>
      </c>
      <c r="I77" s="114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6.5" customHeight="1">
      <c r="A78" s="42">
        <v>2</v>
      </c>
      <c r="B78" s="48">
        <v>3</v>
      </c>
      <c r="C78" s="48">
        <v>1</v>
      </c>
      <c r="D78" s="48">
        <v>3</v>
      </c>
      <c r="E78" s="48">
        <v>1</v>
      </c>
      <c r="F78" s="36">
        <v>2</v>
      </c>
      <c r="G78" s="335" t="s">
        <v>575</v>
      </c>
      <c r="H78" s="195">
        <v>48</v>
      </c>
      <c r="I78" s="117"/>
      <c r="J78" s="117"/>
      <c r="K78" s="117"/>
      <c r="L78" s="117"/>
      <c r="M78" s="3"/>
      <c r="N78" s="3"/>
      <c r="O78" s="3"/>
      <c r="P78" s="3"/>
      <c r="Q78" s="350"/>
      <c r="R78" s="350"/>
      <c r="S78"/>
    </row>
    <row r="79" spans="1:19" ht="17.2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3</v>
      </c>
      <c r="G79" s="356" t="s">
        <v>576</v>
      </c>
      <c r="H79" s="195">
        <v>49</v>
      </c>
      <c r="I79" s="126"/>
      <c r="J79" s="114"/>
      <c r="K79" s="114"/>
      <c r="L79" s="114"/>
      <c r="M79" s="3"/>
      <c r="N79" s="3"/>
      <c r="O79" s="3"/>
      <c r="P79" s="3"/>
      <c r="Q79" s="350"/>
      <c r="R79" s="350"/>
      <c r="S79"/>
    </row>
    <row r="80" spans="1:19" ht="12.75" customHeight="1">
      <c r="A80" s="95">
        <v>2</v>
      </c>
      <c r="B80" s="93">
        <v>3</v>
      </c>
      <c r="C80" s="93">
        <v>2</v>
      </c>
      <c r="D80" s="93"/>
      <c r="E80" s="93"/>
      <c r="F80" s="86"/>
      <c r="G80" s="356" t="s">
        <v>683</v>
      </c>
      <c r="H80" s="195">
        <v>50</v>
      </c>
      <c r="I80" s="127">
        <f>I81</f>
        <v>0</v>
      </c>
      <c r="J80" s="127">
        <f t="shared" ref="J80:L80" si="5">J81</f>
        <v>0</v>
      </c>
      <c r="K80" s="127">
        <f t="shared" si="5"/>
        <v>0</v>
      </c>
      <c r="L80" s="127">
        <f t="shared" si="5"/>
        <v>0</v>
      </c>
      <c r="M80" s="3"/>
      <c r="N80" s="3"/>
      <c r="O80" s="3"/>
      <c r="P80" s="3"/>
      <c r="Q80" s="3"/>
    </row>
    <row r="81" spans="1:17" ht="12" customHeight="1">
      <c r="A81" s="95">
        <v>2</v>
      </c>
      <c r="B81" s="93">
        <v>3</v>
      </c>
      <c r="C81" s="93">
        <v>2</v>
      </c>
      <c r="D81" s="93">
        <v>1</v>
      </c>
      <c r="E81" s="93"/>
      <c r="F81" s="86"/>
      <c r="G81" s="356" t="s">
        <v>683</v>
      </c>
      <c r="H81" s="195">
        <v>51</v>
      </c>
      <c r="I81" s="127">
        <f>I82</f>
        <v>0</v>
      </c>
      <c r="J81" s="127">
        <f t="shared" ref="J81:L81" si="6">J82</f>
        <v>0</v>
      </c>
      <c r="K81" s="127">
        <f t="shared" si="6"/>
        <v>0</v>
      </c>
      <c r="L81" s="127">
        <f t="shared" si="6"/>
        <v>0</v>
      </c>
      <c r="M81" s="3"/>
      <c r="N81" s="3"/>
      <c r="O81" s="3"/>
      <c r="P81" s="3"/>
      <c r="Q81" s="3"/>
    </row>
    <row r="82" spans="1:17" ht="15.7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/>
      <c r="G82" s="356" t="s">
        <v>683</v>
      </c>
      <c r="H82" s="195">
        <v>52</v>
      </c>
      <c r="I82" s="127">
        <f>SUM(I83)</f>
        <v>0</v>
      </c>
      <c r="J82" s="127">
        <f t="shared" ref="J82:L82" si="7">SUM(J83)</f>
        <v>0</v>
      </c>
      <c r="K82" s="127">
        <f t="shared" si="7"/>
        <v>0</v>
      </c>
      <c r="L82" s="127">
        <f t="shared" si="7"/>
        <v>0</v>
      </c>
      <c r="M82" s="3"/>
      <c r="N82" s="3"/>
      <c r="O82" s="3"/>
      <c r="P82" s="3"/>
      <c r="Q82" s="3"/>
    </row>
    <row r="83" spans="1:17" ht="13.5" customHeight="1">
      <c r="A83" s="95">
        <v>2</v>
      </c>
      <c r="B83" s="93">
        <v>3</v>
      </c>
      <c r="C83" s="93">
        <v>2</v>
      </c>
      <c r="D83" s="93">
        <v>1</v>
      </c>
      <c r="E83" s="93">
        <v>1</v>
      </c>
      <c r="F83" s="86">
        <v>1</v>
      </c>
      <c r="G83" s="356" t="s">
        <v>683</v>
      </c>
      <c r="H83" s="195">
        <v>53</v>
      </c>
      <c r="I83" s="117"/>
      <c r="J83" s="117"/>
      <c r="K83" s="117"/>
      <c r="L83" s="117"/>
      <c r="M83" s="3"/>
      <c r="N83" s="3"/>
      <c r="O83" s="3"/>
      <c r="P83" s="3"/>
      <c r="Q83" s="3"/>
    </row>
    <row r="84" spans="1:17" ht="16.5" customHeight="1">
      <c r="A84" s="45">
        <v>2</v>
      </c>
      <c r="B84" s="52">
        <v>4</v>
      </c>
      <c r="C84" s="52"/>
      <c r="D84" s="52"/>
      <c r="E84" s="52"/>
      <c r="F84" s="69"/>
      <c r="G84" s="41" t="s">
        <v>36</v>
      </c>
      <c r="H84" s="195">
        <v>54</v>
      </c>
      <c r="I84" s="127">
        <f>I85</f>
        <v>0</v>
      </c>
      <c r="J84" s="128">
        <f t="shared" ref="J84:L86" si="8">J85</f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5.75" customHeight="1">
      <c r="A85" s="30">
        <v>2</v>
      </c>
      <c r="B85" s="47">
        <v>4</v>
      </c>
      <c r="C85" s="47">
        <v>1</v>
      </c>
      <c r="D85" s="47"/>
      <c r="E85" s="47"/>
      <c r="F85" s="40"/>
      <c r="G85" s="228" t="s">
        <v>94</v>
      </c>
      <c r="H85" s="195">
        <v>55</v>
      </c>
      <c r="I85" s="127">
        <f>I86</f>
        <v>0</v>
      </c>
      <c r="J85" s="128">
        <f t="shared" si="8"/>
        <v>0</v>
      </c>
      <c r="K85" s="129">
        <f t="shared" si="8"/>
        <v>0</v>
      </c>
      <c r="L85" s="129">
        <f t="shared" si="8"/>
        <v>0</v>
      </c>
      <c r="M85" s="3"/>
      <c r="N85" s="3"/>
      <c r="O85" s="3"/>
      <c r="P85" s="3"/>
      <c r="Q85" s="3"/>
    </row>
    <row r="86" spans="1:17" ht="17.25" customHeight="1">
      <c r="A86" s="30">
        <v>2</v>
      </c>
      <c r="B86" s="47">
        <v>4</v>
      </c>
      <c r="C86" s="47">
        <v>1</v>
      </c>
      <c r="D86" s="47">
        <v>1</v>
      </c>
      <c r="E86" s="47"/>
      <c r="F86" s="40"/>
      <c r="G86" s="31" t="s">
        <v>94</v>
      </c>
      <c r="H86" s="195">
        <v>56</v>
      </c>
      <c r="I86" s="127">
        <f>I87</f>
        <v>0</v>
      </c>
      <c r="J86" s="128">
        <f t="shared" si="8"/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  <c r="Q86" s="3"/>
    </row>
    <row r="87" spans="1:17" ht="18" customHeight="1">
      <c r="A87" s="30">
        <v>2</v>
      </c>
      <c r="B87" s="47">
        <v>4</v>
      </c>
      <c r="C87" s="47">
        <v>1</v>
      </c>
      <c r="D87" s="47">
        <v>1</v>
      </c>
      <c r="E87" s="47">
        <v>1</v>
      </c>
      <c r="F87" s="40"/>
      <c r="G87" s="31" t="s">
        <v>94</v>
      </c>
      <c r="H87" s="195">
        <v>57</v>
      </c>
      <c r="I87" s="127">
        <f>SUM(I88:I90)</f>
        <v>0</v>
      </c>
      <c r="J87" s="128">
        <f>SUM(J88:J90)</f>
        <v>0</v>
      </c>
      <c r="K87" s="129">
        <f>SUM(K88:K90)</f>
        <v>0</v>
      </c>
      <c r="L87" s="129">
        <f>SUM(L88:L90)</f>
        <v>0</v>
      </c>
      <c r="M87" s="3"/>
      <c r="N87" s="3"/>
      <c r="O87" s="3"/>
      <c r="P87" s="3"/>
      <c r="Q87" s="3"/>
    </row>
    <row r="88" spans="1:17" ht="14.25" customHeight="1">
      <c r="A88" s="42">
        <v>2</v>
      </c>
      <c r="B88" s="48">
        <v>4</v>
      </c>
      <c r="C88" s="48">
        <v>1</v>
      </c>
      <c r="D88" s="48">
        <v>1</v>
      </c>
      <c r="E88" s="48">
        <v>1</v>
      </c>
      <c r="F88" s="36">
        <v>1</v>
      </c>
      <c r="G88" s="39" t="s">
        <v>37</v>
      </c>
      <c r="H88" s="195">
        <v>58</v>
      </c>
      <c r="I88" s="117"/>
      <c r="J88" s="117"/>
      <c r="K88" s="117"/>
      <c r="L88" s="117"/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5">
        <v>60</v>
      </c>
      <c r="I90" s="120"/>
      <c r="J90" s="117"/>
      <c r="K90" s="117"/>
      <c r="L90" s="11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5">
        <v>61</v>
      </c>
      <c r="I91" s="127">
        <f>SUM(I92+I97+I102)</f>
        <v>0</v>
      </c>
      <c r="J91" s="128">
        <f>SUM(J92+J97+J102)</f>
        <v>0</v>
      </c>
      <c r="K91" s="129">
        <f>SUM(K92+K97+K102)</f>
        <v>0</v>
      </c>
      <c r="L91" s="129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5">
        <v>62</v>
      </c>
      <c r="I92" s="123">
        <f>I93</f>
        <v>0</v>
      </c>
      <c r="J92" s="124">
        <f t="shared" ref="J92:L93" si="9">J93</f>
        <v>0</v>
      </c>
      <c r="K92" s="125">
        <f t="shared" si="9"/>
        <v>0</v>
      </c>
      <c r="L92" s="125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5">
        <v>63</v>
      </c>
      <c r="I93" s="127">
        <f>I94</f>
        <v>0</v>
      </c>
      <c r="J93" s="128">
        <f t="shared" si="9"/>
        <v>0</v>
      </c>
      <c r="K93" s="129">
        <f t="shared" si="9"/>
        <v>0</v>
      </c>
      <c r="L93" s="129">
        <f t="shared" si="9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5">
        <v>64</v>
      </c>
      <c r="I94" s="127">
        <f>SUM(I95:I96)</f>
        <v>0</v>
      </c>
      <c r="J94" s="128">
        <f>SUM(J95:J96)</f>
        <v>0</v>
      </c>
      <c r="K94" s="129">
        <f>SUM(K95:K96)</f>
        <v>0</v>
      </c>
      <c r="L94" s="129">
        <f>SUM(L95:L96)</f>
        <v>0</v>
      </c>
      <c r="M94" s="3"/>
      <c r="N94" s="3"/>
      <c r="O94" s="3"/>
      <c r="P94" s="3"/>
      <c r="Q94" s="3"/>
    </row>
    <row r="95" spans="1:17" ht="26.4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224" t="s">
        <v>579</v>
      </c>
      <c r="H95" s="195">
        <v>65</v>
      </c>
      <c r="I95" s="117"/>
      <c r="J95" s="117"/>
      <c r="K95" s="117"/>
      <c r="L95" s="117"/>
      <c r="M95" s="3"/>
      <c r="N95" s="3"/>
      <c r="O95" s="3"/>
      <c r="P95" s="3"/>
      <c r="Q95" s="3"/>
    </row>
    <row r="96" spans="1:17" ht="15.75" customHeight="1">
      <c r="A96" s="42">
        <v>2</v>
      </c>
      <c r="B96" s="48">
        <v>5</v>
      </c>
      <c r="C96" s="42">
        <v>1</v>
      </c>
      <c r="D96" s="48">
        <v>1</v>
      </c>
      <c r="E96" s="48">
        <v>1</v>
      </c>
      <c r="F96" s="35">
        <v>2</v>
      </c>
      <c r="G96" s="346" t="s">
        <v>564</v>
      </c>
      <c r="H96" s="195">
        <v>66</v>
      </c>
      <c r="I96" s="117"/>
      <c r="J96" s="117"/>
      <c r="K96" s="117"/>
      <c r="L96" s="117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5">
        <v>67</v>
      </c>
      <c r="I97" s="127">
        <f>I98</f>
        <v>0</v>
      </c>
      <c r="J97" s="128">
        <f t="shared" ref="J97:L98" si="10">J98</f>
        <v>0</v>
      </c>
      <c r="K97" s="129">
        <f t="shared" si="10"/>
        <v>0</v>
      </c>
      <c r="L97" s="127">
        <f t="shared" si="10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58" t="s">
        <v>96</v>
      </c>
      <c r="H98" s="195">
        <v>68</v>
      </c>
      <c r="I98" s="127">
        <f>I99</f>
        <v>0</v>
      </c>
      <c r="J98" s="128">
        <f t="shared" si="10"/>
        <v>0</v>
      </c>
      <c r="K98" s="129">
        <f t="shared" si="10"/>
        <v>0</v>
      </c>
      <c r="L98" s="127">
        <f t="shared" si="10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58" t="s">
        <v>96</v>
      </c>
      <c r="H99" s="195">
        <v>69</v>
      </c>
      <c r="I99" s="127">
        <f>SUM(I100:I101)</f>
        <v>0</v>
      </c>
      <c r="J99" s="128">
        <f>SUM(J100:J101)</f>
        <v>0</v>
      </c>
      <c r="K99" s="129">
        <f>SUM(K100:K101)</f>
        <v>0</v>
      </c>
      <c r="L99" s="127">
        <f>SUM(L100:L101)</f>
        <v>0</v>
      </c>
      <c r="M99" s="3"/>
      <c r="N99" s="3"/>
      <c r="O99" s="3"/>
      <c r="P99" s="3"/>
      <c r="Q99" s="3"/>
    </row>
    <row r="100" spans="1:17" ht="26.4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346" t="s">
        <v>580</v>
      </c>
      <c r="H100" s="195">
        <v>70</v>
      </c>
      <c r="I100" s="120"/>
      <c r="J100" s="117"/>
      <c r="K100" s="117"/>
      <c r="L100" s="117"/>
      <c r="M100" s="3"/>
      <c r="N100" s="3"/>
      <c r="O100" s="3"/>
      <c r="P100" s="3"/>
      <c r="Q100" s="3"/>
    </row>
    <row r="101" spans="1:17" ht="25.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346" t="s">
        <v>581</v>
      </c>
      <c r="H101" s="195">
        <v>71</v>
      </c>
      <c r="I101" s="117"/>
      <c r="J101" s="117"/>
      <c r="K101" s="117"/>
      <c r="L101" s="117"/>
      <c r="M101" s="3"/>
      <c r="N101" s="3"/>
      <c r="O101" s="3"/>
      <c r="P101" s="3"/>
      <c r="Q101" s="3"/>
    </row>
    <row r="102" spans="1:17" ht="28.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224" t="s">
        <v>582</v>
      </c>
      <c r="H102" s="195">
        <v>72</v>
      </c>
      <c r="I102" s="127">
        <f>I103</f>
        <v>0</v>
      </c>
      <c r="J102" s="128">
        <f t="shared" ref="J102:L103" si="11">J103</f>
        <v>0</v>
      </c>
      <c r="K102" s="129">
        <f t="shared" si="11"/>
        <v>0</v>
      </c>
      <c r="L102" s="127">
        <f t="shared" si="11"/>
        <v>0</v>
      </c>
      <c r="M102" s="3"/>
      <c r="N102" s="3"/>
      <c r="O102" s="3"/>
      <c r="P102" s="3"/>
      <c r="Q102" s="3"/>
    </row>
    <row r="103" spans="1:17" ht="27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224" t="s">
        <v>583</v>
      </c>
      <c r="H103" s="195">
        <v>73</v>
      </c>
      <c r="I103" s="127">
        <f>I104</f>
        <v>0</v>
      </c>
      <c r="J103" s="128">
        <f t="shared" si="11"/>
        <v>0</v>
      </c>
      <c r="K103" s="129">
        <f t="shared" si="11"/>
        <v>0</v>
      </c>
      <c r="L103" s="127">
        <f t="shared" si="11"/>
        <v>0</v>
      </c>
      <c r="M103" s="3"/>
      <c r="N103" s="3"/>
      <c r="O103" s="3"/>
      <c r="P103" s="3"/>
      <c r="Q103" s="3"/>
    </row>
    <row r="104" spans="1:17" ht="30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227" t="s">
        <v>583</v>
      </c>
      <c r="H104" s="195">
        <v>74</v>
      </c>
      <c r="I104" s="148">
        <f>SUM(I105:I106)</f>
        <v>0</v>
      </c>
      <c r="J104" s="152">
        <f>SUM(J105:J106)</f>
        <v>0</v>
      </c>
      <c r="K104" s="153">
        <f>SUM(K105:K106)</f>
        <v>0</v>
      </c>
      <c r="L104" s="148">
        <f>SUM(L105:L106)</f>
        <v>0</v>
      </c>
      <c r="M104" s="3"/>
      <c r="N104" s="3"/>
      <c r="O104" s="3"/>
      <c r="P104" s="3"/>
      <c r="Q104" s="3"/>
    </row>
    <row r="105" spans="1:17" ht="26.2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346" t="s">
        <v>583</v>
      </c>
      <c r="H105" s="195">
        <v>75</v>
      </c>
      <c r="I105" s="117"/>
      <c r="J105" s="117"/>
      <c r="K105" s="117"/>
      <c r="L105" s="117"/>
      <c r="M105" s="3"/>
      <c r="N105" s="3"/>
      <c r="O105" s="3"/>
      <c r="P105" s="3"/>
      <c r="Q105" s="3"/>
    </row>
    <row r="106" spans="1:17" ht="26.2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283" t="s">
        <v>565</v>
      </c>
      <c r="H106" s="195">
        <v>76</v>
      </c>
      <c r="I106" s="117"/>
      <c r="J106" s="117"/>
      <c r="K106" s="117"/>
      <c r="L106" s="117"/>
      <c r="M106" s="3"/>
      <c r="N106" s="3"/>
      <c r="O106" s="3"/>
      <c r="P106" s="3"/>
      <c r="Q106" s="3"/>
    </row>
    <row r="107" spans="1:17" ht="27.75" customHeight="1">
      <c r="A107" s="338">
        <v>2</v>
      </c>
      <c r="B107" s="339">
        <v>5</v>
      </c>
      <c r="C107" s="337">
        <v>3</v>
      </c>
      <c r="D107" s="283">
        <v>2</v>
      </c>
      <c r="E107" s="339"/>
      <c r="F107" s="340"/>
      <c r="G107" s="283" t="s">
        <v>212</v>
      </c>
      <c r="H107" s="195">
        <v>77</v>
      </c>
      <c r="I107" s="148">
        <f>I108</f>
        <v>0</v>
      </c>
      <c r="J107" s="148">
        <f t="shared" ref="J107:L107" si="12">J108</f>
        <v>0</v>
      </c>
      <c r="K107" s="148">
        <f t="shared" si="12"/>
        <v>0</v>
      </c>
      <c r="L107" s="148">
        <f t="shared" si="12"/>
        <v>0</v>
      </c>
      <c r="M107" s="3"/>
      <c r="N107" s="3"/>
      <c r="O107" s="3"/>
      <c r="P107" s="3"/>
      <c r="Q107" s="3"/>
    </row>
    <row r="108" spans="1:17" ht="25.5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/>
      <c r="G108" s="283" t="s">
        <v>212</v>
      </c>
      <c r="H108" s="195">
        <v>78</v>
      </c>
      <c r="I108" s="148">
        <f>SUM(I109:I110)</f>
        <v>0</v>
      </c>
      <c r="J108" s="148">
        <f t="shared" ref="J108:L108" si="13">SUM(J109:J110)</f>
        <v>0</v>
      </c>
      <c r="K108" s="148">
        <f t="shared" si="13"/>
        <v>0</v>
      </c>
      <c r="L108" s="148">
        <f t="shared" si="13"/>
        <v>0</v>
      </c>
      <c r="M108" s="3"/>
      <c r="N108" s="3"/>
      <c r="O108" s="3"/>
      <c r="P108" s="3"/>
      <c r="Q108" s="3"/>
    </row>
    <row r="109" spans="1:17" ht="30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1</v>
      </c>
      <c r="G109" s="283" t="s">
        <v>212</v>
      </c>
      <c r="H109" s="195">
        <v>79</v>
      </c>
      <c r="I109" s="117"/>
      <c r="J109" s="117"/>
      <c r="K109" s="117"/>
      <c r="L109" s="117"/>
      <c r="M109" s="3"/>
      <c r="N109" s="3"/>
      <c r="O109" s="3"/>
      <c r="P109" s="3"/>
      <c r="Q109" s="3"/>
    </row>
    <row r="110" spans="1:17" ht="18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>
        <v>2</v>
      </c>
      <c r="G110" s="283" t="s">
        <v>213</v>
      </c>
      <c r="H110" s="195">
        <v>80</v>
      </c>
      <c r="I110" s="117"/>
      <c r="J110" s="117"/>
      <c r="K110" s="117"/>
      <c r="L110" s="117"/>
      <c r="M110" s="3"/>
      <c r="N110" s="3"/>
      <c r="O110" s="3"/>
      <c r="P110" s="3"/>
      <c r="Q110" s="3"/>
    </row>
    <row r="111" spans="1:17" ht="16.5" customHeight="1">
      <c r="A111" s="41">
        <v>2</v>
      </c>
      <c r="B111" s="45">
        <v>6</v>
      </c>
      <c r="C111" s="52"/>
      <c r="D111" s="62"/>
      <c r="E111" s="45"/>
      <c r="F111" s="56"/>
      <c r="G111" s="357" t="s">
        <v>43</v>
      </c>
      <c r="H111" s="195">
        <v>81</v>
      </c>
      <c r="I111" s="127">
        <f>SUM(I112+I117+I121+I125+I129)</f>
        <v>0</v>
      </c>
      <c r="J111" s="128">
        <f>SUM(J112+J117+J121+J125+J129)</f>
        <v>0</v>
      </c>
      <c r="K111" s="129">
        <f>SUM(K112+K117+K121+K125+K129)</f>
        <v>0</v>
      </c>
      <c r="L111" s="127">
        <f>SUM(L112+L117+L121+L125+L129)</f>
        <v>0</v>
      </c>
      <c r="M111" s="3"/>
      <c r="N111" s="3"/>
      <c r="O111" s="3"/>
      <c r="P111" s="3"/>
      <c r="Q111" s="3"/>
    </row>
    <row r="112" spans="1:17" ht="14.25" customHeight="1">
      <c r="A112" s="34">
        <v>2</v>
      </c>
      <c r="B112" s="43">
        <v>6</v>
      </c>
      <c r="C112" s="50">
        <v>1</v>
      </c>
      <c r="D112" s="60"/>
      <c r="E112" s="43"/>
      <c r="F112" s="54"/>
      <c r="G112" s="227" t="s">
        <v>98</v>
      </c>
      <c r="H112" s="195">
        <v>82</v>
      </c>
      <c r="I112" s="148">
        <f>I113</f>
        <v>0</v>
      </c>
      <c r="J112" s="152">
        <f t="shared" ref="J112:L113" si="14">J113</f>
        <v>0</v>
      </c>
      <c r="K112" s="153">
        <f t="shared" si="14"/>
        <v>0</v>
      </c>
      <c r="L112" s="148">
        <f t="shared" si="14"/>
        <v>0</v>
      </c>
      <c r="M112" s="3"/>
      <c r="N112" s="3"/>
      <c r="O112" s="3"/>
      <c r="P112" s="3"/>
      <c r="Q112" s="3"/>
    </row>
    <row r="113" spans="1:17" ht="14.25" customHeight="1">
      <c r="A113" s="31">
        <v>2</v>
      </c>
      <c r="B113" s="30">
        <v>6</v>
      </c>
      <c r="C113" s="47">
        <v>1</v>
      </c>
      <c r="D113" s="58">
        <v>1</v>
      </c>
      <c r="E113" s="30"/>
      <c r="F113" s="29"/>
      <c r="G113" s="58" t="s">
        <v>98</v>
      </c>
      <c r="H113" s="195">
        <v>83</v>
      </c>
      <c r="I113" s="127">
        <f>I114</f>
        <v>0</v>
      </c>
      <c r="J113" s="128">
        <f t="shared" si="14"/>
        <v>0</v>
      </c>
      <c r="K113" s="129">
        <f t="shared" si="14"/>
        <v>0</v>
      </c>
      <c r="L113" s="127">
        <f t="shared" si="14"/>
        <v>0</v>
      </c>
      <c r="M113" s="3"/>
      <c r="N113" s="3"/>
      <c r="O113" s="3"/>
      <c r="P113" s="3"/>
      <c r="Q113" s="3"/>
    </row>
    <row r="114" spans="1:17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/>
      <c r="G114" s="58" t="s">
        <v>98</v>
      </c>
      <c r="H114" s="195">
        <v>84</v>
      </c>
      <c r="I114" s="127">
        <f>SUM(I115:I116)</f>
        <v>0</v>
      </c>
      <c r="J114" s="128">
        <f>SUM(J115:J116)</f>
        <v>0</v>
      </c>
      <c r="K114" s="129">
        <f>SUM(K115:K116)</f>
        <v>0</v>
      </c>
      <c r="L114" s="127">
        <f>SUM(L115:L116)</f>
        <v>0</v>
      </c>
      <c r="M114" s="3"/>
      <c r="N114" s="3"/>
      <c r="O114" s="3"/>
      <c r="P114" s="3"/>
      <c r="Q114" s="3"/>
    </row>
    <row r="115" spans="1:17" ht="13.5" customHeight="1">
      <c r="A115" s="31">
        <v>2</v>
      </c>
      <c r="B115" s="30">
        <v>6</v>
      </c>
      <c r="C115" s="47">
        <v>1</v>
      </c>
      <c r="D115" s="58">
        <v>1</v>
      </c>
      <c r="E115" s="30">
        <v>1</v>
      </c>
      <c r="F115" s="29">
        <v>1</v>
      </c>
      <c r="G115" s="58" t="s">
        <v>44</v>
      </c>
      <c r="H115" s="195">
        <v>85</v>
      </c>
      <c r="I115" s="120"/>
      <c r="J115" s="117"/>
      <c r="K115" s="117"/>
      <c r="L115" s="117"/>
      <c r="M115" s="3"/>
      <c r="N115" s="3"/>
      <c r="O115" s="3"/>
      <c r="P115" s="3"/>
      <c r="Q115" s="3"/>
    </row>
    <row r="116" spans="1:17">
      <c r="A116" s="64">
        <v>2</v>
      </c>
      <c r="B116" s="46">
        <v>6</v>
      </c>
      <c r="C116" s="53">
        <v>1</v>
      </c>
      <c r="D116" s="63">
        <v>1</v>
      </c>
      <c r="E116" s="46">
        <v>1</v>
      </c>
      <c r="F116" s="57">
        <v>2</v>
      </c>
      <c r="G116" s="63" t="s">
        <v>99</v>
      </c>
      <c r="H116" s="195">
        <v>86</v>
      </c>
      <c r="I116" s="114"/>
      <c r="J116" s="114"/>
      <c r="K116" s="114"/>
      <c r="L116" s="114"/>
      <c r="M116" s="3"/>
      <c r="N116" s="3"/>
      <c r="O116" s="3"/>
      <c r="P116" s="3"/>
      <c r="Q116" s="3"/>
    </row>
    <row r="117" spans="1:17" ht="26.4">
      <c r="A117" s="31">
        <v>2</v>
      </c>
      <c r="B117" s="30">
        <v>6</v>
      </c>
      <c r="C117" s="47">
        <v>2</v>
      </c>
      <c r="D117" s="58"/>
      <c r="E117" s="30"/>
      <c r="F117" s="29"/>
      <c r="G117" s="224" t="s">
        <v>684</v>
      </c>
      <c r="H117" s="195">
        <v>87</v>
      </c>
      <c r="I117" s="127">
        <f>I118</f>
        <v>0</v>
      </c>
      <c r="J117" s="128">
        <f t="shared" ref="J117:L119" si="15">J118</f>
        <v>0</v>
      </c>
      <c r="K117" s="129">
        <f t="shared" si="15"/>
        <v>0</v>
      </c>
      <c r="L117" s="127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/>
      <c r="F118" s="29"/>
      <c r="G118" s="224" t="s">
        <v>684</v>
      </c>
      <c r="H118" s="195">
        <v>88</v>
      </c>
      <c r="I118" s="127">
        <f>I119</f>
        <v>0</v>
      </c>
      <c r="J118" s="128">
        <f t="shared" si="15"/>
        <v>0</v>
      </c>
      <c r="K118" s="129">
        <f t="shared" si="15"/>
        <v>0</v>
      </c>
      <c r="L118" s="127">
        <f t="shared" si="15"/>
        <v>0</v>
      </c>
      <c r="M118" s="3"/>
      <c r="N118" s="3"/>
      <c r="O118" s="3"/>
      <c r="P118" s="3"/>
      <c r="Q118" s="3"/>
    </row>
    <row r="119" spans="1:17" ht="14.25" customHeight="1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/>
      <c r="G119" s="224" t="s">
        <v>684</v>
      </c>
      <c r="H119" s="195">
        <v>89</v>
      </c>
      <c r="I119" s="154">
        <f>I120</f>
        <v>0</v>
      </c>
      <c r="J119" s="155">
        <f t="shared" si="15"/>
        <v>0</v>
      </c>
      <c r="K119" s="156">
        <f t="shared" si="15"/>
        <v>0</v>
      </c>
      <c r="L119" s="154">
        <f t="shared" si="15"/>
        <v>0</v>
      </c>
      <c r="M119" s="3"/>
      <c r="N119" s="3"/>
      <c r="O119" s="3"/>
      <c r="P119" s="3"/>
      <c r="Q119" s="3"/>
    </row>
    <row r="120" spans="1:17" ht="26.4">
      <c r="A120" s="31">
        <v>2</v>
      </c>
      <c r="B120" s="30">
        <v>6</v>
      </c>
      <c r="C120" s="47">
        <v>2</v>
      </c>
      <c r="D120" s="58">
        <v>1</v>
      </c>
      <c r="E120" s="30">
        <v>1</v>
      </c>
      <c r="F120" s="29">
        <v>1</v>
      </c>
      <c r="G120" s="224" t="s">
        <v>684</v>
      </c>
      <c r="H120" s="195">
        <v>90</v>
      </c>
      <c r="I120" s="117"/>
      <c r="J120" s="117"/>
      <c r="K120" s="117"/>
      <c r="L120" s="117"/>
      <c r="M120" s="3"/>
      <c r="N120" s="3"/>
      <c r="O120" s="3"/>
      <c r="P120" s="3"/>
      <c r="Q120" s="3"/>
    </row>
    <row r="121" spans="1:17" ht="26.25" customHeight="1">
      <c r="A121" s="64">
        <v>2</v>
      </c>
      <c r="B121" s="46">
        <v>6</v>
      </c>
      <c r="C121" s="53">
        <v>3</v>
      </c>
      <c r="D121" s="63"/>
      <c r="E121" s="46"/>
      <c r="F121" s="57"/>
      <c r="G121" s="223" t="s">
        <v>45</v>
      </c>
      <c r="H121" s="195">
        <v>91</v>
      </c>
      <c r="I121" s="123">
        <f>I122</f>
        <v>0</v>
      </c>
      <c r="J121" s="124">
        <f t="shared" ref="J121:L123" si="16">J122</f>
        <v>0</v>
      </c>
      <c r="K121" s="125">
        <f t="shared" si="16"/>
        <v>0</v>
      </c>
      <c r="L121" s="123">
        <f t="shared" si="16"/>
        <v>0</v>
      </c>
      <c r="M121" s="3"/>
      <c r="N121" s="3"/>
      <c r="O121" s="3"/>
      <c r="P121" s="3"/>
      <c r="Q121" s="3"/>
    </row>
    <row r="122" spans="1:17" ht="26.4">
      <c r="A122" s="31">
        <v>2</v>
      </c>
      <c r="B122" s="30">
        <v>6</v>
      </c>
      <c r="C122" s="47">
        <v>3</v>
      </c>
      <c r="D122" s="58">
        <v>1</v>
      </c>
      <c r="E122" s="30"/>
      <c r="F122" s="29"/>
      <c r="G122" s="58" t="s">
        <v>45</v>
      </c>
      <c r="H122" s="195">
        <v>92</v>
      </c>
      <c r="I122" s="127">
        <f>I123</f>
        <v>0</v>
      </c>
      <c r="J122" s="128">
        <f t="shared" si="16"/>
        <v>0</v>
      </c>
      <c r="K122" s="129">
        <f t="shared" si="16"/>
        <v>0</v>
      </c>
      <c r="L122" s="127">
        <f t="shared" si="16"/>
        <v>0</v>
      </c>
      <c r="M122" s="3"/>
      <c r="N122" s="3"/>
      <c r="O122" s="3"/>
      <c r="P122" s="3"/>
      <c r="Q122" s="3"/>
    </row>
    <row r="123" spans="1:17" ht="26.25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/>
      <c r="G123" s="58" t="s">
        <v>45</v>
      </c>
      <c r="H123" s="195">
        <v>93</v>
      </c>
      <c r="I123" s="127">
        <f>I124</f>
        <v>0</v>
      </c>
      <c r="J123" s="128">
        <f t="shared" si="16"/>
        <v>0</v>
      </c>
      <c r="K123" s="129">
        <f t="shared" si="16"/>
        <v>0</v>
      </c>
      <c r="L123" s="127">
        <f t="shared" si="16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3</v>
      </c>
      <c r="D124" s="58">
        <v>1</v>
      </c>
      <c r="E124" s="30">
        <v>1</v>
      </c>
      <c r="F124" s="29">
        <v>1</v>
      </c>
      <c r="G124" s="58" t="s">
        <v>45</v>
      </c>
      <c r="H124" s="195">
        <v>94</v>
      </c>
      <c r="I124" s="120"/>
      <c r="J124" s="117"/>
      <c r="K124" s="117"/>
      <c r="L124" s="117"/>
      <c r="M124" s="3"/>
      <c r="N124" s="3"/>
      <c r="O124" s="3"/>
      <c r="P124" s="3"/>
      <c r="Q124" s="3"/>
    </row>
    <row r="125" spans="1:17" ht="26.4">
      <c r="A125" s="64">
        <v>2</v>
      </c>
      <c r="B125" s="46">
        <v>6</v>
      </c>
      <c r="C125" s="53">
        <v>4</v>
      </c>
      <c r="D125" s="63"/>
      <c r="E125" s="46"/>
      <c r="F125" s="57"/>
      <c r="G125" s="223" t="s">
        <v>46</v>
      </c>
      <c r="H125" s="195">
        <v>95</v>
      </c>
      <c r="I125" s="123">
        <f>I126</f>
        <v>0</v>
      </c>
      <c r="J125" s="124">
        <f t="shared" ref="J125:L127" si="17">J126</f>
        <v>0</v>
      </c>
      <c r="K125" s="125">
        <f t="shared" si="17"/>
        <v>0</v>
      </c>
      <c r="L125" s="123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/>
      <c r="F126" s="29"/>
      <c r="G126" s="58" t="s">
        <v>46</v>
      </c>
      <c r="H126" s="195">
        <v>96</v>
      </c>
      <c r="I126" s="127">
        <f>I127</f>
        <v>0</v>
      </c>
      <c r="J126" s="128">
        <f t="shared" si="17"/>
        <v>0</v>
      </c>
      <c r="K126" s="129">
        <f t="shared" si="17"/>
        <v>0</v>
      </c>
      <c r="L126" s="127">
        <f t="shared" si="17"/>
        <v>0</v>
      </c>
      <c r="M126" s="3"/>
      <c r="N126" s="3"/>
      <c r="O126" s="3"/>
      <c r="P126" s="3"/>
      <c r="Q126" s="3"/>
    </row>
    <row r="127" spans="1:17" ht="27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/>
      <c r="G127" s="58" t="s">
        <v>46</v>
      </c>
      <c r="H127" s="195">
        <v>97</v>
      </c>
      <c r="I127" s="127">
        <f>I128</f>
        <v>0</v>
      </c>
      <c r="J127" s="128">
        <f t="shared" si="17"/>
        <v>0</v>
      </c>
      <c r="K127" s="129">
        <f t="shared" si="17"/>
        <v>0</v>
      </c>
      <c r="L127" s="127">
        <f t="shared" si="17"/>
        <v>0</v>
      </c>
      <c r="M127" s="3"/>
      <c r="N127" s="3"/>
      <c r="O127" s="3"/>
      <c r="P127" s="3"/>
      <c r="Q127" s="3"/>
    </row>
    <row r="128" spans="1:17" ht="27.75" customHeight="1">
      <c r="A128" s="31">
        <v>2</v>
      </c>
      <c r="B128" s="30">
        <v>6</v>
      </c>
      <c r="C128" s="47">
        <v>4</v>
      </c>
      <c r="D128" s="58">
        <v>1</v>
      </c>
      <c r="E128" s="30">
        <v>1</v>
      </c>
      <c r="F128" s="29">
        <v>1</v>
      </c>
      <c r="G128" s="58" t="s">
        <v>46</v>
      </c>
      <c r="H128" s="195">
        <v>98</v>
      </c>
      <c r="I128" s="120"/>
      <c r="J128" s="117"/>
      <c r="K128" s="117"/>
      <c r="L128" s="117"/>
      <c r="M128" s="3"/>
      <c r="N128" s="3"/>
      <c r="O128" s="3"/>
      <c r="P128" s="3"/>
      <c r="Q128" s="3"/>
    </row>
    <row r="129" spans="1:17" ht="27" customHeight="1">
      <c r="A129" s="34">
        <v>2</v>
      </c>
      <c r="B129" s="65">
        <v>6</v>
      </c>
      <c r="C129" s="66">
        <v>5</v>
      </c>
      <c r="D129" s="67"/>
      <c r="E129" s="65"/>
      <c r="F129" s="28"/>
      <c r="G129" s="226" t="s">
        <v>584</v>
      </c>
      <c r="H129" s="195">
        <v>99</v>
      </c>
      <c r="I129" s="149">
        <f>I130</f>
        <v>0</v>
      </c>
      <c r="J129" s="150">
        <f t="shared" ref="J129:L131" si="18">J130</f>
        <v>0</v>
      </c>
      <c r="K129" s="151">
        <f t="shared" si="18"/>
        <v>0</v>
      </c>
      <c r="L129" s="149">
        <f t="shared" si="18"/>
        <v>0</v>
      </c>
      <c r="M129" s="3"/>
      <c r="N129" s="3"/>
      <c r="O129" s="3"/>
      <c r="P129" s="3"/>
      <c r="Q129" s="3"/>
    </row>
    <row r="130" spans="1:17" ht="29.25" customHeight="1">
      <c r="A130" s="31">
        <v>2</v>
      </c>
      <c r="B130" s="30">
        <v>6</v>
      </c>
      <c r="C130" s="47">
        <v>5</v>
      </c>
      <c r="D130" s="58">
        <v>1</v>
      </c>
      <c r="E130" s="30"/>
      <c r="F130" s="29"/>
      <c r="G130" s="226" t="s">
        <v>585</v>
      </c>
      <c r="H130" s="195">
        <v>100</v>
      </c>
      <c r="I130" s="127">
        <f>I131</f>
        <v>0</v>
      </c>
      <c r="J130" s="128">
        <f t="shared" si="18"/>
        <v>0</v>
      </c>
      <c r="K130" s="129">
        <f t="shared" si="18"/>
        <v>0</v>
      </c>
      <c r="L130" s="127">
        <f t="shared" si="18"/>
        <v>0</v>
      </c>
      <c r="M130" s="3"/>
      <c r="N130" s="3"/>
      <c r="O130" s="3"/>
      <c r="P130" s="3"/>
      <c r="Q130" s="3"/>
    </row>
    <row r="131" spans="1:17" ht="25.5" customHeight="1">
      <c r="A131" s="31">
        <v>2</v>
      </c>
      <c r="B131" s="30">
        <v>6</v>
      </c>
      <c r="C131" s="47">
        <v>5</v>
      </c>
      <c r="D131" s="58">
        <v>1</v>
      </c>
      <c r="E131" s="30">
        <v>1</v>
      </c>
      <c r="F131" s="29"/>
      <c r="G131" s="226" t="s">
        <v>584</v>
      </c>
      <c r="H131" s="195">
        <v>101</v>
      </c>
      <c r="I131" s="127">
        <f>I132</f>
        <v>0</v>
      </c>
      <c r="J131" s="128">
        <f t="shared" si="18"/>
        <v>0</v>
      </c>
      <c r="K131" s="129">
        <f t="shared" si="18"/>
        <v>0</v>
      </c>
      <c r="L131" s="127">
        <f t="shared" si="18"/>
        <v>0</v>
      </c>
      <c r="M131" s="3"/>
      <c r="N131" s="3"/>
      <c r="O131" s="3"/>
      <c r="P131" s="3"/>
      <c r="Q131" s="3"/>
    </row>
    <row r="132" spans="1:17" ht="27.75" customHeight="1">
      <c r="A132" s="30">
        <v>2</v>
      </c>
      <c r="B132" s="47">
        <v>6</v>
      </c>
      <c r="C132" s="30">
        <v>5</v>
      </c>
      <c r="D132" s="30">
        <v>1</v>
      </c>
      <c r="E132" s="58">
        <v>1</v>
      </c>
      <c r="F132" s="29">
        <v>1</v>
      </c>
      <c r="G132" s="226" t="s">
        <v>586</v>
      </c>
      <c r="H132" s="195">
        <v>102</v>
      </c>
      <c r="I132" s="120"/>
      <c r="J132" s="117"/>
      <c r="K132" s="117"/>
      <c r="L132" s="117"/>
      <c r="M132" s="3"/>
      <c r="N132" s="3"/>
      <c r="O132" s="3"/>
      <c r="P132" s="3"/>
      <c r="Q132" s="3"/>
    </row>
    <row r="133" spans="1:17" ht="14.25" customHeight="1">
      <c r="A133" s="41">
        <v>2</v>
      </c>
      <c r="B133" s="45">
        <v>7</v>
      </c>
      <c r="C133" s="45"/>
      <c r="D133" s="52"/>
      <c r="E133" s="52"/>
      <c r="F133" s="69"/>
      <c r="G133" s="62" t="s">
        <v>102</v>
      </c>
      <c r="H133" s="195">
        <v>103</v>
      </c>
      <c r="I133" s="129">
        <f>SUM(I134+I139+I147)</f>
        <v>0</v>
      </c>
      <c r="J133" s="128">
        <f>SUM(J134+J139+J147)</f>
        <v>0</v>
      </c>
      <c r="K133" s="129">
        <f>SUM(K134+K139+K147)</f>
        <v>0</v>
      </c>
      <c r="L133" s="127">
        <f>SUM(L134+L139+L147)</f>
        <v>0</v>
      </c>
      <c r="M133" s="3"/>
      <c r="N133" s="3"/>
      <c r="O133" s="3"/>
      <c r="P133" s="3"/>
      <c r="Q133" s="3"/>
    </row>
    <row r="134" spans="1:17">
      <c r="A134" s="31">
        <v>2</v>
      </c>
      <c r="B134" s="30">
        <v>7</v>
      </c>
      <c r="C134" s="30">
        <v>1</v>
      </c>
      <c r="D134" s="47"/>
      <c r="E134" s="47"/>
      <c r="F134" s="40"/>
      <c r="G134" s="224" t="s">
        <v>103</v>
      </c>
      <c r="H134" s="195">
        <v>104</v>
      </c>
      <c r="I134" s="129">
        <f>I135</f>
        <v>0</v>
      </c>
      <c r="J134" s="128">
        <f t="shared" ref="J134:L135" si="19">J135</f>
        <v>0</v>
      </c>
      <c r="K134" s="129">
        <f t="shared" si="19"/>
        <v>0</v>
      </c>
      <c r="L134" s="127">
        <f t="shared" si="19"/>
        <v>0</v>
      </c>
      <c r="M134" s="3"/>
      <c r="N134" s="3"/>
      <c r="O134" s="3"/>
      <c r="P134" s="3"/>
      <c r="Q134" s="3"/>
    </row>
    <row r="135" spans="1:17" ht="14.25" customHeight="1">
      <c r="A135" s="31">
        <v>2</v>
      </c>
      <c r="B135" s="30">
        <v>7</v>
      </c>
      <c r="C135" s="30">
        <v>1</v>
      </c>
      <c r="D135" s="47">
        <v>1</v>
      </c>
      <c r="E135" s="47"/>
      <c r="F135" s="40"/>
      <c r="G135" s="58" t="s">
        <v>103</v>
      </c>
      <c r="H135" s="195">
        <v>105</v>
      </c>
      <c r="I135" s="129">
        <f>I136</f>
        <v>0</v>
      </c>
      <c r="J135" s="128">
        <f t="shared" si="19"/>
        <v>0</v>
      </c>
      <c r="K135" s="129">
        <f t="shared" si="19"/>
        <v>0</v>
      </c>
      <c r="L135" s="127">
        <f t="shared" si="19"/>
        <v>0</v>
      </c>
      <c r="M135" s="3"/>
      <c r="N135" s="3"/>
      <c r="O135" s="3"/>
      <c r="P135" s="3"/>
      <c r="Q135" s="3"/>
    </row>
    <row r="136" spans="1:17" ht="15.75" customHeight="1">
      <c r="A136" s="31">
        <v>2</v>
      </c>
      <c r="B136" s="30">
        <v>7</v>
      </c>
      <c r="C136" s="30">
        <v>1</v>
      </c>
      <c r="D136" s="47">
        <v>1</v>
      </c>
      <c r="E136" s="47">
        <v>1</v>
      </c>
      <c r="F136" s="40"/>
      <c r="G136" s="58" t="s">
        <v>103</v>
      </c>
      <c r="H136" s="195">
        <v>106</v>
      </c>
      <c r="I136" s="129">
        <f>SUM(I137:I138)</f>
        <v>0</v>
      </c>
      <c r="J136" s="128">
        <f>SUM(J137:J138)</f>
        <v>0</v>
      </c>
      <c r="K136" s="129">
        <f>SUM(K137:K138)</f>
        <v>0</v>
      </c>
      <c r="L136" s="127">
        <f>SUM(L137:L138)</f>
        <v>0</v>
      </c>
      <c r="M136" s="3"/>
      <c r="N136" s="3"/>
      <c r="O136" s="3"/>
      <c r="P136" s="3"/>
      <c r="Q136" s="3"/>
    </row>
    <row r="137" spans="1:17" ht="14.25" customHeight="1">
      <c r="A137" s="64">
        <v>2</v>
      </c>
      <c r="B137" s="46">
        <v>7</v>
      </c>
      <c r="C137" s="64">
        <v>1</v>
      </c>
      <c r="D137" s="30">
        <v>1</v>
      </c>
      <c r="E137" s="53">
        <v>1</v>
      </c>
      <c r="F137" s="33">
        <v>1</v>
      </c>
      <c r="G137" s="63" t="s">
        <v>104</v>
      </c>
      <c r="H137" s="195">
        <v>107</v>
      </c>
      <c r="I137" s="115"/>
      <c r="J137" s="115"/>
      <c r="K137" s="115"/>
      <c r="L137" s="115"/>
      <c r="M137" s="3"/>
      <c r="N137" s="3"/>
      <c r="O137" s="3"/>
      <c r="P137" s="3"/>
      <c r="Q137" s="3"/>
    </row>
    <row r="138" spans="1:17" ht="14.25" customHeight="1">
      <c r="A138" s="30">
        <v>2</v>
      </c>
      <c r="B138" s="30">
        <v>7</v>
      </c>
      <c r="C138" s="31">
        <v>1</v>
      </c>
      <c r="D138" s="30">
        <v>1</v>
      </c>
      <c r="E138" s="47">
        <v>1</v>
      </c>
      <c r="F138" s="40">
        <v>2</v>
      </c>
      <c r="G138" s="58" t="s">
        <v>105</v>
      </c>
      <c r="H138" s="195">
        <v>108</v>
      </c>
      <c r="I138" s="133"/>
      <c r="J138" s="116"/>
      <c r="K138" s="116"/>
      <c r="L138" s="116"/>
      <c r="M138" s="3"/>
      <c r="N138" s="3"/>
      <c r="O138" s="3"/>
      <c r="P138" s="3"/>
      <c r="Q138" s="3"/>
    </row>
    <row r="139" spans="1:17" ht="26.4">
      <c r="A139" s="34">
        <v>2</v>
      </c>
      <c r="B139" s="43">
        <v>7</v>
      </c>
      <c r="C139" s="34">
        <v>2</v>
      </c>
      <c r="D139" s="43"/>
      <c r="E139" s="50"/>
      <c r="F139" s="70"/>
      <c r="G139" s="227" t="s">
        <v>652</v>
      </c>
      <c r="H139" s="195">
        <v>109</v>
      </c>
      <c r="I139" s="153">
        <f>I140</f>
        <v>0</v>
      </c>
      <c r="J139" s="152">
        <f t="shared" ref="J139:L140" si="20">J140</f>
        <v>0</v>
      </c>
      <c r="K139" s="153">
        <f t="shared" si="20"/>
        <v>0</v>
      </c>
      <c r="L139" s="148">
        <f t="shared" si="20"/>
        <v>0</v>
      </c>
      <c r="M139" s="3"/>
      <c r="N139" s="3"/>
      <c r="O139" s="3"/>
      <c r="P139" s="3"/>
      <c r="Q139" s="3"/>
    </row>
    <row r="140" spans="1:17" ht="26.4">
      <c r="A140" s="31">
        <v>2</v>
      </c>
      <c r="B140" s="30">
        <v>7</v>
      </c>
      <c r="C140" s="31">
        <v>2</v>
      </c>
      <c r="D140" s="30">
        <v>1</v>
      </c>
      <c r="E140" s="47"/>
      <c r="F140" s="40"/>
      <c r="G140" s="58" t="s">
        <v>47</v>
      </c>
      <c r="H140" s="195">
        <v>110</v>
      </c>
      <c r="I140" s="129">
        <f>I141</f>
        <v>0</v>
      </c>
      <c r="J140" s="128">
        <f t="shared" si="20"/>
        <v>0</v>
      </c>
      <c r="K140" s="129">
        <f t="shared" si="20"/>
        <v>0</v>
      </c>
      <c r="L140" s="127">
        <f t="shared" si="20"/>
        <v>0</v>
      </c>
      <c r="M140" s="3"/>
      <c r="N140" s="3"/>
      <c r="O140" s="3"/>
      <c r="P140" s="3"/>
      <c r="Q140" s="3"/>
    </row>
    <row r="141" spans="1:17" ht="26.4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/>
      <c r="G141" s="58" t="s">
        <v>47</v>
      </c>
      <c r="H141" s="195">
        <v>111</v>
      </c>
      <c r="I141" s="129">
        <f>SUM(I142:I143)</f>
        <v>0</v>
      </c>
      <c r="J141" s="128">
        <f>SUM(J142:J143)</f>
        <v>0</v>
      </c>
      <c r="K141" s="129">
        <f>SUM(K142:K143)</f>
        <v>0</v>
      </c>
      <c r="L141" s="127">
        <f>SUM(L142:L143)</f>
        <v>0</v>
      </c>
      <c r="M141" s="3"/>
      <c r="N141" s="3"/>
      <c r="O141" s="3"/>
      <c r="P141" s="3"/>
      <c r="Q141" s="3"/>
    </row>
    <row r="142" spans="1:17" ht="12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1</v>
      </c>
      <c r="G142" s="58" t="s">
        <v>106</v>
      </c>
      <c r="H142" s="195">
        <v>112</v>
      </c>
      <c r="I142" s="133"/>
      <c r="J142" s="116"/>
      <c r="K142" s="116"/>
      <c r="L142" s="116"/>
      <c r="M142" s="3"/>
      <c r="N142" s="3"/>
      <c r="O142" s="3"/>
      <c r="P142" s="3"/>
      <c r="Q142" s="3"/>
    </row>
    <row r="143" spans="1:17" ht="15" customHeight="1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>
        <v>2</v>
      </c>
      <c r="G143" s="58" t="s">
        <v>107</v>
      </c>
      <c r="H143" s="195">
        <v>113</v>
      </c>
      <c r="I143" s="116"/>
      <c r="J143" s="116"/>
      <c r="K143" s="116"/>
      <c r="L143" s="116"/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/>
      <c r="F144" s="333"/>
      <c r="G144" s="224" t="s">
        <v>215</v>
      </c>
      <c r="H144" s="195">
        <v>114</v>
      </c>
      <c r="I144" s="129">
        <f>I145</f>
        <v>0</v>
      </c>
      <c r="J144" s="129">
        <f t="shared" ref="J144:L144" si="21">J145</f>
        <v>0</v>
      </c>
      <c r="K144" s="129">
        <f t="shared" si="21"/>
        <v>0</v>
      </c>
      <c r="L144" s="129">
        <f t="shared" si="21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/>
      <c r="G145" s="224" t="s">
        <v>215</v>
      </c>
      <c r="H145" s="195">
        <v>115</v>
      </c>
      <c r="I145" s="129">
        <f>SUM(I146)</f>
        <v>0</v>
      </c>
      <c r="J145" s="129">
        <f t="shared" ref="J145:L145" si="22">SUM(J146)</f>
        <v>0</v>
      </c>
      <c r="K145" s="129">
        <f t="shared" si="22"/>
        <v>0</v>
      </c>
      <c r="L145" s="129">
        <f t="shared" si="22"/>
        <v>0</v>
      </c>
      <c r="M145" s="3"/>
      <c r="N145" s="3"/>
      <c r="O145" s="3"/>
      <c r="P145" s="3"/>
      <c r="Q145" s="3"/>
    </row>
    <row r="146" spans="1:17" ht="15" customHeight="1">
      <c r="A146" s="228">
        <v>2</v>
      </c>
      <c r="B146" s="85">
        <v>7</v>
      </c>
      <c r="C146" s="228">
        <v>2</v>
      </c>
      <c r="D146" s="85">
        <v>2</v>
      </c>
      <c r="E146" s="84">
        <v>1</v>
      </c>
      <c r="F146" s="333">
        <v>1</v>
      </c>
      <c r="G146" s="224" t="s">
        <v>215</v>
      </c>
      <c r="H146" s="195">
        <v>116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/>
      <c r="E147" s="47"/>
      <c r="F147" s="40"/>
      <c r="G147" s="224" t="s">
        <v>108</v>
      </c>
      <c r="H147" s="195">
        <v>117</v>
      </c>
      <c r="I147" s="129">
        <f>I148</f>
        <v>0</v>
      </c>
      <c r="J147" s="128">
        <f t="shared" ref="J147:L148" si="23">J148</f>
        <v>0</v>
      </c>
      <c r="K147" s="129">
        <f t="shared" si="23"/>
        <v>0</v>
      </c>
      <c r="L147" s="127">
        <f t="shared" si="23"/>
        <v>0</v>
      </c>
      <c r="M147" s="3"/>
      <c r="N147" s="3"/>
      <c r="O147" s="3"/>
      <c r="P147" s="3"/>
      <c r="Q147" s="3"/>
    </row>
    <row r="148" spans="1:17">
      <c r="A148" s="34">
        <v>2</v>
      </c>
      <c r="B148" s="65">
        <v>7</v>
      </c>
      <c r="C148" s="74">
        <v>3</v>
      </c>
      <c r="D148" s="65">
        <v>1</v>
      </c>
      <c r="E148" s="66"/>
      <c r="F148" s="71"/>
      <c r="G148" s="67" t="s">
        <v>108</v>
      </c>
      <c r="H148" s="195">
        <v>118</v>
      </c>
      <c r="I148" s="151">
        <f>I149</f>
        <v>0</v>
      </c>
      <c r="J148" s="150">
        <f t="shared" si="23"/>
        <v>0</v>
      </c>
      <c r="K148" s="151">
        <f t="shared" si="23"/>
        <v>0</v>
      </c>
      <c r="L148" s="149">
        <f t="shared" si="23"/>
        <v>0</v>
      </c>
      <c r="M148" s="3"/>
      <c r="N148" s="3"/>
      <c r="O148" s="3"/>
      <c r="P148" s="3"/>
      <c r="Q148" s="3"/>
    </row>
    <row r="149" spans="1:17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/>
      <c r="G149" s="58" t="s">
        <v>108</v>
      </c>
      <c r="H149" s="195">
        <v>119</v>
      </c>
      <c r="I149" s="129">
        <f>SUM(I150:I151)</f>
        <v>0</v>
      </c>
      <c r="J149" s="128">
        <f>SUM(J150:J151)</f>
        <v>0</v>
      </c>
      <c r="K149" s="129">
        <f>SUM(K150:K151)</f>
        <v>0</v>
      </c>
      <c r="L149" s="127">
        <f>SUM(L150:L151)</f>
        <v>0</v>
      </c>
      <c r="M149" s="3"/>
      <c r="N149" s="3"/>
      <c r="O149" s="3"/>
      <c r="P149" s="3"/>
      <c r="Q149" s="3"/>
    </row>
    <row r="150" spans="1:17">
      <c r="A150" s="64">
        <v>2</v>
      </c>
      <c r="B150" s="46">
        <v>7</v>
      </c>
      <c r="C150" s="64">
        <v>3</v>
      </c>
      <c r="D150" s="46">
        <v>1</v>
      </c>
      <c r="E150" s="53">
        <v>1</v>
      </c>
      <c r="F150" s="33">
        <v>1</v>
      </c>
      <c r="G150" s="63" t="s">
        <v>109</v>
      </c>
      <c r="H150" s="195">
        <v>120</v>
      </c>
      <c r="I150" s="134"/>
      <c r="J150" s="115"/>
      <c r="K150" s="115"/>
      <c r="L150" s="115"/>
      <c r="M150" s="3"/>
      <c r="N150" s="3"/>
      <c r="O150" s="3"/>
      <c r="P150" s="3"/>
      <c r="Q150" s="3"/>
    </row>
    <row r="151" spans="1:17" ht="16.5" customHeight="1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>
        <v>2</v>
      </c>
      <c r="G151" s="58" t="s">
        <v>110</v>
      </c>
      <c r="H151" s="195">
        <v>121</v>
      </c>
      <c r="I151" s="116"/>
      <c r="J151" s="117"/>
      <c r="K151" s="117"/>
      <c r="L151" s="117"/>
      <c r="M151" s="3"/>
      <c r="N151" s="3"/>
      <c r="O151" s="3"/>
      <c r="P151" s="3"/>
      <c r="Q151" s="3"/>
    </row>
    <row r="152" spans="1:17" ht="15" customHeight="1">
      <c r="A152" s="41">
        <v>2</v>
      </c>
      <c r="B152" s="41">
        <v>8</v>
      </c>
      <c r="C152" s="45"/>
      <c r="D152" s="75"/>
      <c r="E152" s="73"/>
      <c r="F152" s="72"/>
      <c r="G152" s="68" t="s">
        <v>48</v>
      </c>
      <c r="H152" s="195">
        <v>122</v>
      </c>
      <c r="I152" s="125">
        <f>I153</f>
        <v>0</v>
      </c>
      <c r="J152" s="124">
        <f>J153</f>
        <v>0</v>
      </c>
      <c r="K152" s="125">
        <f>K153</f>
        <v>0</v>
      </c>
      <c r="L152" s="123">
        <f>L153</f>
        <v>0</v>
      </c>
      <c r="M152" s="3"/>
      <c r="N152" s="3"/>
      <c r="O152" s="3"/>
      <c r="P152" s="3"/>
      <c r="Q152" s="3"/>
    </row>
    <row r="153" spans="1:17" ht="14.25" customHeight="1">
      <c r="A153" s="34">
        <v>2</v>
      </c>
      <c r="B153" s="34">
        <v>8</v>
      </c>
      <c r="C153" s="34">
        <v>1</v>
      </c>
      <c r="D153" s="43"/>
      <c r="E153" s="50"/>
      <c r="F153" s="70"/>
      <c r="G153" s="223" t="s">
        <v>48</v>
      </c>
      <c r="H153" s="195">
        <v>123</v>
      </c>
      <c r="I153" s="125">
        <f>I154+I159</f>
        <v>0</v>
      </c>
      <c r="J153" s="124">
        <f>J154+J159</f>
        <v>0</v>
      </c>
      <c r="K153" s="125">
        <f>K154+K159</f>
        <v>0</v>
      </c>
      <c r="L153" s="123">
        <f>L154+L159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58">
        <v>1</v>
      </c>
      <c r="D154" s="30">
        <v>1</v>
      </c>
      <c r="E154" s="47"/>
      <c r="F154" s="40"/>
      <c r="G154" s="224" t="s">
        <v>587</v>
      </c>
      <c r="H154" s="195">
        <v>124</v>
      </c>
      <c r="I154" s="129">
        <f>I155</f>
        <v>0</v>
      </c>
      <c r="J154" s="128">
        <f>J155</f>
        <v>0</v>
      </c>
      <c r="K154" s="129">
        <f>K155</f>
        <v>0</v>
      </c>
      <c r="L154" s="127">
        <f>L155</f>
        <v>0</v>
      </c>
      <c r="M154" s="3"/>
      <c r="N154" s="3"/>
      <c r="O154" s="3"/>
      <c r="P154" s="3"/>
      <c r="Q154" s="3"/>
    </row>
    <row r="155" spans="1:17" ht="13.5" customHeight="1">
      <c r="A155" s="31">
        <v>2</v>
      </c>
      <c r="B155" s="30">
        <v>8</v>
      </c>
      <c r="C155" s="63">
        <v>1</v>
      </c>
      <c r="D155" s="46">
        <v>1</v>
      </c>
      <c r="E155" s="53">
        <v>1</v>
      </c>
      <c r="F155" s="33"/>
      <c r="G155" s="224" t="s">
        <v>587</v>
      </c>
      <c r="H155" s="195">
        <v>125</v>
      </c>
      <c r="I155" s="125">
        <f>SUM(I156:I158)</f>
        <v>0</v>
      </c>
      <c r="J155" s="125">
        <f t="shared" ref="J155:L155" si="24">SUM(J156:J158)</f>
        <v>0</v>
      </c>
      <c r="K155" s="125">
        <f t="shared" si="24"/>
        <v>0</v>
      </c>
      <c r="L155" s="125">
        <f t="shared" si="24"/>
        <v>0</v>
      </c>
      <c r="M155" s="3"/>
      <c r="N155" s="3"/>
      <c r="O155" s="3"/>
      <c r="P155" s="3"/>
      <c r="Q155" s="3"/>
    </row>
    <row r="156" spans="1:17" ht="13.5" customHeight="1">
      <c r="A156" s="30">
        <v>2</v>
      </c>
      <c r="B156" s="46">
        <v>8</v>
      </c>
      <c r="C156" s="58">
        <v>1</v>
      </c>
      <c r="D156" s="30">
        <v>1</v>
      </c>
      <c r="E156" s="47">
        <v>1</v>
      </c>
      <c r="F156" s="40">
        <v>1</v>
      </c>
      <c r="G156" s="224" t="s">
        <v>49</v>
      </c>
      <c r="H156" s="195">
        <v>126</v>
      </c>
      <c r="I156" s="116"/>
      <c r="J156" s="116"/>
      <c r="K156" s="116"/>
      <c r="L156" s="116"/>
      <c r="M156" s="3"/>
      <c r="N156" s="3"/>
      <c r="O156" s="3"/>
      <c r="P156" s="3"/>
      <c r="Q156" s="3"/>
    </row>
    <row r="157" spans="1:17" ht="15.75" customHeight="1">
      <c r="A157" s="34">
        <v>2</v>
      </c>
      <c r="B157" s="65">
        <v>8</v>
      </c>
      <c r="C157" s="67">
        <v>1</v>
      </c>
      <c r="D157" s="65">
        <v>1</v>
      </c>
      <c r="E157" s="66">
        <v>1</v>
      </c>
      <c r="F157" s="71">
        <v>2</v>
      </c>
      <c r="G157" s="226" t="s">
        <v>588</v>
      </c>
      <c r="H157" s="195">
        <v>127</v>
      </c>
      <c r="I157" s="135"/>
      <c r="J157" s="122"/>
      <c r="K157" s="122"/>
      <c r="L157" s="122"/>
      <c r="M157" s="3"/>
      <c r="N157" s="3"/>
      <c r="O157" s="3"/>
      <c r="P157" s="3"/>
      <c r="Q157" s="3"/>
    </row>
    <row r="158" spans="1:17">
      <c r="A158" s="341">
        <v>2</v>
      </c>
      <c r="B158" s="342">
        <v>8</v>
      </c>
      <c r="C158" s="226">
        <v>1</v>
      </c>
      <c r="D158" s="342">
        <v>1</v>
      </c>
      <c r="E158" s="343">
        <v>1</v>
      </c>
      <c r="F158" s="334">
        <v>3</v>
      </c>
      <c r="G158" s="226" t="s">
        <v>218</v>
      </c>
      <c r="H158" s="195">
        <v>128</v>
      </c>
      <c r="I158" s="135"/>
      <c r="J158" s="275"/>
      <c r="K158" s="122"/>
      <c r="L158" s="121"/>
      <c r="M158" s="3"/>
      <c r="N158" s="3"/>
      <c r="O158" s="3"/>
      <c r="P158" s="3"/>
      <c r="Q158" s="3"/>
    </row>
    <row r="159" spans="1:17" ht="15" customHeight="1">
      <c r="A159" s="31">
        <v>2</v>
      </c>
      <c r="B159" s="30">
        <v>8</v>
      </c>
      <c r="C159" s="58">
        <v>1</v>
      </c>
      <c r="D159" s="30">
        <v>2</v>
      </c>
      <c r="E159" s="47"/>
      <c r="F159" s="40"/>
      <c r="G159" s="224" t="s">
        <v>566</v>
      </c>
      <c r="H159" s="195">
        <v>129</v>
      </c>
      <c r="I159" s="129">
        <f>I160</f>
        <v>0</v>
      </c>
      <c r="J159" s="128">
        <f t="shared" ref="J159:L160" si="25">J160</f>
        <v>0</v>
      </c>
      <c r="K159" s="129">
        <f t="shared" si="25"/>
        <v>0</v>
      </c>
      <c r="L159" s="127">
        <f t="shared" si="25"/>
        <v>0</v>
      </c>
      <c r="M159" s="3"/>
      <c r="N159" s="3"/>
      <c r="O159" s="3"/>
      <c r="P159" s="3"/>
      <c r="Q159" s="3"/>
    </row>
    <row r="160" spans="1:17">
      <c r="A160" s="31">
        <v>2</v>
      </c>
      <c r="B160" s="30">
        <v>8</v>
      </c>
      <c r="C160" s="58">
        <v>1</v>
      </c>
      <c r="D160" s="30">
        <v>2</v>
      </c>
      <c r="E160" s="47">
        <v>1</v>
      </c>
      <c r="F160" s="40"/>
      <c r="G160" s="224" t="s">
        <v>566</v>
      </c>
      <c r="H160" s="195">
        <v>130</v>
      </c>
      <c r="I160" s="129">
        <f>I161</f>
        <v>0</v>
      </c>
      <c r="J160" s="128">
        <f t="shared" si="25"/>
        <v>0</v>
      </c>
      <c r="K160" s="129">
        <f t="shared" si="25"/>
        <v>0</v>
      </c>
      <c r="L160" s="127">
        <f t="shared" si="25"/>
        <v>0</v>
      </c>
      <c r="M160" s="3"/>
      <c r="N160" s="3"/>
      <c r="O160" s="3"/>
      <c r="P160" s="3"/>
      <c r="Q160" s="3"/>
    </row>
    <row r="161" spans="1:17">
      <c r="A161" s="34">
        <v>2</v>
      </c>
      <c r="B161" s="43">
        <v>8</v>
      </c>
      <c r="C161" s="60">
        <v>1</v>
      </c>
      <c r="D161" s="43">
        <v>2</v>
      </c>
      <c r="E161" s="50">
        <v>1</v>
      </c>
      <c r="F161" s="344">
        <v>1</v>
      </c>
      <c r="G161" s="224" t="s">
        <v>566</v>
      </c>
      <c r="H161" s="195">
        <v>131</v>
      </c>
      <c r="I161" s="136"/>
      <c r="J161" s="117"/>
      <c r="K161" s="117"/>
      <c r="L161" s="117"/>
      <c r="M161" s="3"/>
      <c r="N161" s="3"/>
      <c r="O161" s="3"/>
      <c r="P161" s="3"/>
      <c r="Q161" s="3"/>
    </row>
    <row r="162" spans="1:17" ht="39.75" customHeight="1">
      <c r="A162" s="41">
        <v>2</v>
      </c>
      <c r="B162" s="45">
        <v>9</v>
      </c>
      <c r="C162" s="62"/>
      <c r="D162" s="45"/>
      <c r="E162" s="52"/>
      <c r="F162" s="69"/>
      <c r="G162" s="62" t="s">
        <v>686</v>
      </c>
      <c r="H162" s="195">
        <v>132</v>
      </c>
      <c r="I162" s="129">
        <f>I163+I167</f>
        <v>0</v>
      </c>
      <c r="J162" s="128">
        <f>J163+J167</f>
        <v>0</v>
      </c>
      <c r="K162" s="129">
        <f>K163+K167</f>
        <v>0</v>
      </c>
      <c r="L162" s="127">
        <f>L163+L167</f>
        <v>0</v>
      </c>
      <c r="M162" s="3"/>
      <c r="N162" s="3"/>
      <c r="O162" s="3"/>
      <c r="P162" s="3"/>
      <c r="Q162" s="3"/>
    </row>
    <row r="163" spans="1:17" s="11" customFormat="1" ht="39" customHeight="1">
      <c r="A163" s="31">
        <v>2</v>
      </c>
      <c r="B163" s="30">
        <v>9</v>
      </c>
      <c r="C163" s="58">
        <v>1</v>
      </c>
      <c r="D163" s="30"/>
      <c r="E163" s="47"/>
      <c r="F163" s="40"/>
      <c r="G163" s="224" t="s">
        <v>685</v>
      </c>
      <c r="H163" s="195">
        <v>133</v>
      </c>
      <c r="I163" s="129">
        <f>I164</f>
        <v>0</v>
      </c>
      <c r="J163" s="128">
        <f t="shared" ref="J163:L164" si="26">J164</f>
        <v>0</v>
      </c>
      <c r="K163" s="129">
        <f t="shared" si="26"/>
        <v>0</v>
      </c>
      <c r="L163" s="127">
        <f t="shared" si="26"/>
        <v>0</v>
      </c>
      <c r="M163" s="61"/>
      <c r="N163" s="61"/>
      <c r="O163" s="61"/>
      <c r="P163" s="61"/>
      <c r="Q163" s="61"/>
    </row>
    <row r="164" spans="1:17" ht="42.75" customHeight="1">
      <c r="A164" s="64">
        <v>2</v>
      </c>
      <c r="B164" s="46">
        <v>9</v>
      </c>
      <c r="C164" s="63">
        <v>1</v>
      </c>
      <c r="D164" s="46">
        <v>1</v>
      </c>
      <c r="E164" s="53"/>
      <c r="F164" s="33"/>
      <c r="G164" s="224" t="s">
        <v>653</v>
      </c>
      <c r="H164" s="195">
        <v>134</v>
      </c>
      <c r="I164" s="125">
        <f>I165</f>
        <v>0</v>
      </c>
      <c r="J164" s="124">
        <f t="shared" si="26"/>
        <v>0</v>
      </c>
      <c r="K164" s="125">
        <f t="shared" si="26"/>
        <v>0</v>
      </c>
      <c r="L164" s="123">
        <f t="shared" si="26"/>
        <v>0</v>
      </c>
      <c r="M164" s="3"/>
      <c r="N164" s="3"/>
      <c r="O164" s="3"/>
      <c r="P164" s="3"/>
      <c r="Q164" s="3"/>
    </row>
    <row r="165" spans="1:17" ht="38.25" customHeight="1">
      <c r="A165" s="31">
        <v>2</v>
      </c>
      <c r="B165" s="30">
        <v>9</v>
      </c>
      <c r="C165" s="31">
        <v>1</v>
      </c>
      <c r="D165" s="30">
        <v>1</v>
      </c>
      <c r="E165" s="47">
        <v>1</v>
      </c>
      <c r="F165" s="40"/>
      <c r="G165" s="224" t="s">
        <v>653</v>
      </c>
      <c r="H165" s="195">
        <v>135</v>
      </c>
      <c r="I165" s="129">
        <f>I166</f>
        <v>0</v>
      </c>
      <c r="J165" s="128">
        <f>J166</f>
        <v>0</v>
      </c>
      <c r="K165" s="129">
        <f>K166</f>
        <v>0</v>
      </c>
      <c r="L165" s="127">
        <f>L166</f>
        <v>0</v>
      </c>
      <c r="M165" s="3"/>
      <c r="N165" s="3"/>
      <c r="O165" s="3"/>
      <c r="P165" s="3"/>
      <c r="Q165" s="3"/>
    </row>
    <row r="166" spans="1:17" ht="38.25" customHeight="1">
      <c r="A166" s="64">
        <v>2</v>
      </c>
      <c r="B166" s="46">
        <v>9</v>
      </c>
      <c r="C166" s="46">
        <v>1</v>
      </c>
      <c r="D166" s="46">
        <v>1</v>
      </c>
      <c r="E166" s="53">
        <v>1</v>
      </c>
      <c r="F166" s="33">
        <v>1</v>
      </c>
      <c r="G166" s="224" t="s">
        <v>653</v>
      </c>
      <c r="H166" s="195">
        <v>136</v>
      </c>
      <c r="I166" s="134"/>
      <c r="J166" s="115"/>
      <c r="K166" s="115"/>
      <c r="L166" s="115"/>
      <c r="M166" s="3"/>
      <c r="N166" s="3"/>
      <c r="O166" s="3"/>
      <c r="P166" s="3"/>
      <c r="Q166" s="3"/>
    </row>
    <row r="167" spans="1:17" ht="41.25" customHeight="1">
      <c r="A167" s="31">
        <v>2</v>
      </c>
      <c r="B167" s="30">
        <v>9</v>
      </c>
      <c r="C167" s="30">
        <v>2</v>
      </c>
      <c r="D167" s="30"/>
      <c r="E167" s="47"/>
      <c r="F167" s="40"/>
      <c r="G167" s="224" t="s">
        <v>654</v>
      </c>
      <c r="H167" s="195">
        <v>137</v>
      </c>
      <c r="I167" s="129">
        <f>SUM(I168+I173)</f>
        <v>0</v>
      </c>
      <c r="J167" s="129">
        <f t="shared" ref="J167:L167" si="27">SUM(J168+J173)</f>
        <v>0</v>
      </c>
      <c r="K167" s="129">
        <f t="shared" si="27"/>
        <v>0</v>
      </c>
      <c r="L167" s="129">
        <f t="shared" si="27"/>
        <v>0</v>
      </c>
      <c r="M167" s="3"/>
      <c r="N167" s="3"/>
      <c r="O167" s="3"/>
      <c r="P167" s="3"/>
      <c r="Q167" s="3"/>
    </row>
    <row r="168" spans="1:17" ht="44.25" customHeight="1">
      <c r="A168" s="31">
        <v>2</v>
      </c>
      <c r="B168" s="30">
        <v>9</v>
      </c>
      <c r="C168" s="30">
        <v>2</v>
      </c>
      <c r="D168" s="46">
        <v>1</v>
      </c>
      <c r="E168" s="53"/>
      <c r="F168" s="33"/>
      <c r="G168" s="223" t="s">
        <v>655</v>
      </c>
      <c r="H168" s="195">
        <v>138</v>
      </c>
      <c r="I168" s="125">
        <f>I169</f>
        <v>0</v>
      </c>
      <c r="J168" s="124">
        <f>J169</f>
        <v>0</v>
      </c>
      <c r="K168" s="125">
        <f>K169</f>
        <v>0</v>
      </c>
      <c r="L168" s="123">
        <f>L169</f>
        <v>0</v>
      </c>
      <c r="M168" s="3"/>
      <c r="N168" s="3"/>
      <c r="O168" s="3"/>
      <c r="P168" s="3"/>
      <c r="Q168" s="3"/>
    </row>
    <row r="169" spans="1:17" ht="40.5" customHeight="1">
      <c r="A169" s="64">
        <v>2</v>
      </c>
      <c r="B169" s="46">
        <v>9</v>
      </c>
      <c r="C169" s="46">
        <v>2</v>
      </c>
      <c r="D169" s="30">
        <v>1</v>
      </c>
      <c r="E169" s="47">
        <v>1</v>
      </c>
      <c r="F169" s="40"/>
      <c r="G169" s="223" t="s">
        <v>589</v>
      </c>
      <c r="H169" s="195">
        <v>139</v>
      </c>
      <c r="I169" s="129">
        <f>SUM(I170:I172)</f>
        <v>0</v>
      </c>
      <c r="J169" s="128">
        <f>SUM(J170:J172)</f>
        <v>0</v>
      </c>
      <c r="K169" s="129">
        <f>SUM(K170:K172)</f>
        <v>0</v>
      </c>
      <c r="L169" s="127">
        <f>SUM(L170:L172)</f>
        <v>0</v>
      </c>
      <c r="M169" s="3"/>
      <c r="N169" s="3"/>
      <c r="O169" s="3"/>
      <c r="P169" s="3"/>
      <c r="Q169" s="3"/>
    </row>
    <row r="170" spans="1:17" ht="53.25" customHeight="1">
      <c r="A170" s="34">
        <v>2</v>
      </c>
      <c r="B170" s="65">
        <v>9</v>
      </c>
      <c r="C170" s="65">
        <v>2</v>
      </c>
      <c r="D170" s="65">
        <v>1</v>
      </c>
      <c r="E170" s="66">
        <v>1</v>
      </c>
      <c r="F170" s="71">
        <v>1</v>
      </c>
      <c r="G170" s="223" t="s">
        <v>656</v>
      </c>
      <c r="H170" s="195">
        <v>140</v>
      </c>
      <c r="I170" s="135"/>
      <c r="J170" s="126"/>
      <c r="K170" s="126"/>
      <c r="L170" s="126"/>
      <c r="M170" s="3"/>
      <c r="N170" s="3"/>
      <c r="O170" s="3"/>
      <c r="P170" s="3"/>
      <c r="Q170" s="3"/>
    </row>
    <row r="171" spans="1:17" ht="51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2</v>
      </c>
      <c r="G171" s="223" t="s">
        <v>657</v>
      </c>
      <c r="H171" s="195">
        <v>141</v>
      </c>
      <c r="I171" s="116"/>
      <c r="J171" s="131"/>
      <c r="K171" s="131"/>
      <c r="L171" s="131"/>
      <c r="M171" s="3"/>
      <c r="N171" s="3"/>
      <c r="O171" s="3"/>
      <c r="P171" s="3"/>
      <c r="Q171" s="3"/>
    </row>
    <row r="172" spans="1:17" ht="54.75" customHeight="1">
      <c r="A172" s="31">
        <v>2</v>
      </c>
      <c r="B172" s="30">
        <v>9</v>
      </c>
      <c r="C172" s="30">
        <v>2</v>
      </c>
      <c r="D172" s="30">
        <v>1</v>
      </c>
      <c r="E172" s="47">
        <v>1</v>
      </c>
      <c r="F172" s="40">
        <v>3</v>
      </c>
      <c r="G172" s="223" t="s">
        <v>658</v>
      </c>
      <c r="H172" s="195">
        <v>142</v>
      </c>
      <c r="I172" s="133"/>
      <c r="J172" s="116"/>
      <c r="K172" s="116"/>
      <c r="L172" s="116"/>
      <c r="M172" s="3"/>
      <c r="N172" s="3"/>
      <c r="O172" s="3"/>
      <c r="P172" s="3"/>
      <c r="Q172" s="3"/>
    </row>
    <row r="173" spans="1:17" ht="39" customHeight="1">
      <c r="A173" s="348">
        <v>2</v>
      </c>
      <c r="B173" s="348">
        <v>9</v>
      </c>
      <c r="C173" s="348">
        <v>2</v>
      </c>
      <c r="D173" s="348">
        <v>2</v>
      </c>
      <c r="E173" s="348"/>
      <c r="F173" s="348"/>
      <c r="G173" s="224" t="s">
        <v>567</v>
      </c>
      <c r="H173" s="195">
        <v>143</v>
      </c>
      <c r="I173" s="129">
        <f>I174</f>
        <v>0</v>
      </c>
      <c r="J173" s="128">
        <f>J174</f>
        <v>0</v>
      </c>
      <c r="K173" s="129">
        <f>K174</f>
        <v>0</v>
      </c>
      <c r="L173" s="127">
        <f>L174</f>
        <v>0</v>
      </c>
      <c r="M173" s="3"/>
      <c r="N173" s="3"/>
      <c r="O173" s="3"/>
      <c r="P173" s="3"/>
      <c r="Q173" s="3"/>
    </row>
    <row r="174" spans="1:17" ht="43.5" customHeight="1">
      <c r="A174" s="31">
        <v>2</v>
      </c>
      <c r="B174" s="30">
        <v>9</v>
      </c>
      <c r="C174" s="30">
        <v>2</v>
      </c>
      <c r="D174" s="30">
        <v>2</v>
      </c>
      <c r="E174" s="47">
        <v>1</v>
      </c>
      <c r="F174" s="40"/>
      <c r="G174" s="223" t="s">
        <v>590</v>
      </c>
      <c r="H174" s="195">
        <v>144</v>
      </c>
      <c r="I174" s="125">
        <f>SUM(I175:I177)</f>
        <v>0</v>
      </c>
      <c r="J174" s="125">
        <f>SUM(J175:J177)</f>
        <v>0</v>
      </c>
      <c r="K174" s="125">
        <f>SUM(K175:K177)</f>
        <v>0</v>
      </c>
      <c r="L174" s="125">
        <f>SUM(L175:L177)</f>
        <v>0</v>
      </c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2</v>
      </c>
      <c r="E175" s="30">
        <v>1</v>
      </c>
      <c r="F175" s="40">
        <v>1</v>
      </c>
      <c r="G175" s="282" t="s">
        <v>687</v>
      </c>
      <c r="H175" s="195">
        <v>145</v>
      </c>
      <c r="I175" s="133"/>
      <c r="J175" s="126"/>
      <c r="K175" s="126"/>
      <c r="L175" s="126"/>
      <c r="M175" s="3"/>
      <c r="N175" s="3"/>
      <c r="O175" s="3"/>
      <c r="P175" s="3"/>
      <c r="Q175" s="3"/>
    </row>
    <row r="176" spans="1:17" ht="54" customHeight="1">
      <c r="A176" s="44">
        <v>2</v>
      </c>
      <c r="B176" s="61">
        <v>9</v>
      </c>
      <c r="C176" s="44">
        <v>2</v>
      </c>
      <c r="D176" s="51">
        <v>2</v>
      </c>
      <c r="E176" s="51">
        <v>1</v>
      </c>
      <c r="F176" s="103">
        <v>2</v>
      </c>
      <c r="G176" s="283" t="s">
        <v>591</v>
      </c>
      <c r="H176" s="195">
        <v>146</v>
      </c>
      <c r="I176" s="126"/>
      <c r="J176" s="117"/>
      <c r="K176" s="117"/>
      <c r="L176" s="117"/>
      <c r="M176" s="3"/>
      <c r="N176" s="3"/>
      <c r="O176" s="3"/>
      <c r="P176" s="3"/>
      <c r="Q176" s="3"/>
    </row>
    <row r="177" spans="1:17" ht="54" customHeight="1">
      <c r="A177" s="42">
        <v>2</v>
      </c>
      <c r="B177" s="76">
        <v>9</v>
      </c>
      <c r="C177" s="91">
        <v>2</v>
      </c>
      <c r="D177" s="77">
        <v>2</v>
      </c>
      <c r="E177" s="77">
        <v>1</v>
      </c>
      <c r="F177" s="87">
        <v>3</v>
      </c>
      <c r="G177" s="266" t="s">
        <v>592</v>
      </c>
      <c r="H177" s="195">
        <v>147</v>
      </c>
      <c r="I177" s="131"/>
      <c r="J177" s="131"/>
      <c r="K177" s="131"/>
      <c r="L177" s="131"/>
      <c r="M177" s="3"/>
      <c r="N177" s="3"/>
      <c r="O177" s="3"/>
      <c r="P177" s="3"/>
      <c r="Q177" s="3"/>
    </row>
    <row r="178" spans="1:17" ht="76.5" customHeight="1">
      <c r="A178" s="79">
        <v>3</v>
      </c>
      <c r="B178" s="78"/>
      <c r="C178" s="79"/>
      <c r="D178" s="90"/>
      <c r="E178" s="90"/>
      <c r="F178" s="88"/>
      <c r="G178" s="146" t="s">
        <v>705</v>
      </c>
      <c r="H178" s="195">
        <v>148</v>
      </c>
      <c r="I178" s="110">
        <f>SUM(I179+I231+I296)</f>
        <v>0</v>
      </c>
      <c r="J178" s="138">
        <f>SUM(J179+J231+J296)</f>
        <v>0</v>
      </c>
      <c r="K178" s="111">
        <f ca="1">SUM(K179+K231+K296)</f>
        <v>0</v>
      </c>
      <c r="L178" s="110">
        <f ca="1">SUM(L179+L231+L296)</f>
        <v>0</v>
      </c>
      <c r="M178" s="3"/>
      <c r="N178" s="3"/>
      <c r="O178" s="3"/>
      <c r="P178" s="3"/>
      <c r="Q178" s="3"/>
    </row>
    <row r="179" spans="1:17" ht="34.5" customHeight="1">
      <c r="A179" s="41">
        <v>3</v>
      </c>
      <c r="B179" s="45">
        <v>1</v>
      </c>
      <c r="C179" s="75"/>
      <c r="D179" s="73"/>
      <c r="E179" s="73"/>
      <c r="F179" s="72"/>
      <c r="G179" s="147" t="s">
        <v>55</v>
      </c>
      <c r="H179" s="195">
        <v>149</v>
      </c>
      <c r="I179" s="127">
        <f>SUM(I180+I202+I209+I221+I225)</f>
        <v>0</v>
      </c>
      <c r="J179" s="123">
        <f>SUM(J180+J202+J209+J221+J225)</f>
        <v>0</v>
      </c>
      <c r="K179" s="123">
        <f>SUM(K180+K202+K209+K221+K225)</f>
        <v>0</v>
      </c>
      <c r="L179" s="123">
        <f>SUM(L180+L202+L209+L221+L225)</f>
        <v>0</v>
      </c>
      <c r="M179" s="3"/>
      <c r="N179" s="3"/>
      <c r="O179" s="3"/>
      <c r="P179" s="3"/>
      <c r="Q179" s="3"/>
    </row>
    <row r="180" spans="1:17" ht="30.75" customHeight="1">
      <c r="A180" s="46">
        <v>3</v>
      </c>
      <c r="B180" s="63">
        <v>1</v>
      </c>
      <c r="C180" s="46">
        <v>1</v>
      </c>
      <c r="D180" s="53"/>
      <c r="E180" s="53"/>
      <c r="F180" s="83"/>
      <c r="G180" s="228" t="s">
        <v>659</v>
      </c>
      <c r="H180" s="195">
        <v>150</v>
      </c>
      <c r="I180" s="123">
        <f>SUM(I181+I184+I189+I194+I199)</f>
        <v>0</v>
      </c>
      <c r="J180" s="128">
        <f>SUM(J181+J184+J189+J194+J199)</f>
        <v>0</v>
      </c>
      <c r="K180" s="129">
        <f>SUM(K181+K184+K189+K194+K199)</f>
        <v>0</v>
      </c>
      <c r="L180" s="127">
        <f>SUM(L181+L184+L189+L194+L199)</f>
        <v>0</v>
      </c>
      <c r="M180" s="3"/>
      <c r="N180" s="3"/>
      <c r="O180" s="3"/>
      <c r="P180" s="3"/>
      <c r="Q180" s="3"/>
    </row>
    <row r="181" spans="1:17" ht="12.75" customHeight="1">
      <c r="A181" s="30">
        <v>3</v>
      </c>
      <c r="B181" s="58">
        <v>1</v>
      </c>
      <c r="C181" s="30">
        <v>1</v>
      </c>
      <c r="D181" s="47">
        <v>1</v>
      </c>
      <c r="E181" s="47"/>
      <c r="F181" s="89"/>
      <c r="G181" s="228" t="s">
        <v>734</v>
      </c>
      <c r="H181" s="195">
        <v>151</v>
      </c>
      <c r="I181" s="127">
        <f>I182</f>
        <v>0</v>
      </c>
      <c r="J181" s="124">
        <f>J182</f>
        <v>0</v>
      </c>
      <c r="K181" s="125">
        <f>K182</f>
        <v>0</v>
      </c>
      <c r="L181" s="123">
        <f>L182</f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/>
      <c r="G182" s="228" t="s">
        <v>735</v>
      </c>
      <c r="H182" s="195">
        <v>152</v>
      </c>
      <c r="I182" s="123">
        <f>I183</f>
        <v>0</v>
      </c>
      <c r="J182" s="127">
        <f t="shared" ref="J182:L182" si="28">J183</f>
        <v>0</v>
      </c>
      <c r="K182" s="127">
        <f t="shared" si="28"/>
        <v>0</v>
      </c>
      <c r="L182" s="127">
        <f t="shared" si="28"/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58">
        <v>1</v>
      </c>
      <c r="C183" s="30">
        <v>1</v>
      </c>
      <c r="D183" s="47">
        <v>1</v>
      </c>
      <c r="E183" s="47">
        <v>1</v>
      </c>
      <c r="F183" s="29">
        <v>1</v>
      </c>
      <c r="G183" s="228" t="s">
        <v>735</v>
      </c>
      <c r="H183" s="195">
        <v>153</v>
      </c>
      <c r="I183" s="120"/>
      <c r="J183" s="117"/>
      <c r="K183" s="117"/>
      <c r="L183" s="117"/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/>
      <c r="F184" s="33"/>
      <c r="G184" s="223" t="s">
        <v>706</v>
      </c>
      <c r="H184" s="195">
        <v>154</v>
      </c>
      <c r="I184" s="123">
        <f>I185</f>
        <v>0</v>
      </c>
      <c r="J184" s="124">
        <f>J185</f>
        <v>0</v>
      </c>
      <c r="K184" s="125">
        <f>K185</f>
        <v>0</v>
      </c>
      <c r="L184" s="123">
        <f>L185</f>
        <v>0</v>
      </c>
      <c r="M184" s="3"/>
      <c r="N184" s="3"/>
      <c r="O184" s="3"/>
      <c r="P184" s="3"/>
      <c r="Q184" s="3"/>
    </row>
    <row r="185" spans="1:17" ht="13.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/>
      <c r="G185" s="223" t="s">
        <v>706</v>
      </c>
      <c r="H185" s="195">
        <v>155</v>
      </c>
      <c r="I185" s="127">
        <f>SUM(I186:I188)</f>
        <v>0</v>
      </c>
      <c r="J185" s="128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14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1</v>
      </c>
      <c r="G186" s="223" t="s">
        <v>707</v>
      </c>
      <c r="H186" s="195">
        <v>156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>
        <v>2</v>
      </c>
      <c r="G187" s="224" t="s">
        <v>708</v>
      </c>
      <c r="H187" s="195">
        <v>157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6.25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3</v>
      </c>
      <c r="G188" s="223" t="s">
        <v>596</v>
      </c>
      <c r="H188" s="195">
        <v>158</v>
      </c>
      <c r="I188" s="126"/>
      <c r="J188" s="114"/>
      <c r="K188" s="114"/>
      <c r="L188" s="132"/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/>
      <c r="F189" s="40"/>
      <c r="G189" s="224" t="s">
        <v>709</v>
      </c>
      <c r="H189" s="195">
        <v>159</v>
      </c>
      <c r="I189" s="127">
        <f>I190</f>
        <v>0</v>
      </c>
      <c r="J189" s="128">
        <f>J190</f>
        <v>0</v>
      </c>
      <c r="K189" s="129">
        <f>K190</f>
        <v>0</v>
      </c>
      <c r="L189" s="127">
        <f>L190</f>
        <v>0</v>
      </c>
      <c r="M189" s="3"/>
      <c r="N189" s="3"/>
      <c r="O189" s="3"/>
      <c r="P189" s="3"/>
      <c r="Q189" s="3"/>
    </row>
    <row r="190" spans="1:17" ht="14.2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/>
      <c r="G190" s="224" t="s">
        <v>709</v>
      </c>
      <c r="H190" s="195">
        <v>160</v>
      </c>
      <c r="I190" s="127">
        <f>SUM(I191:I193)</f>
        <v>0</v>
      </c>
      <c r="J190" s="127">
        <f>SUM(J191:J193)</f>
        <v>0</v>
      </c>
      <c r="K190" s="127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</row>
    <row r="191" spans="1:17" ht="13.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1</v>
      </c>
      <c r="G191" s="224" t="s">
        <v>710</v>
      </c>
      <c r="H191" s="195">
        <v>161</v>
      </c>
      <c r="I191" s="120"/>
      <c r="J191" s="117"/>
      <c r="K191" s="117"/>
      <c r="L191" s="13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2</v>
      </c>
      <c r="G192" s="224" t="s">
        <v>711</v>
      </c>
      <c r="H192" s="195">
        <v>162</v>
      </c>
      <c r="I192" s="126"/>
      <c r="J192" s="117"/>
      <c r="K192" s="117"/>
      <c r="L192" s="117"/>
      <c r="M192" s="3"/>
      <c r="N192" s="3"/>
      <c r="O192" s="3"/>
      <c r="P192" s="3"/>
      <c r="Q192" s="3"/>
    </row>
    <row r="193" spans="1:17" ht="15.75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3</v>
      </c>
      <c r="G193" s="228" t="s">
        <v>712</v>
      </c>
      <c r="H193" s="195">
        <v>163</v>
      </c>
      <c r="I193" s="126"/>
      <c r="J193" s="117"/>
      <c r="K193" s="117"/>
      <c r="L193" s="117"/>
      <c r="M193" s="3"/>
      <c r="N193" s="3"/>
      <c r="O193" s="3"/>
      <c r="P193" s="3"/>
      <c r="Q193" s="3"/>
    </row>
    <row r="194" spans="1:17" ht="18" customHeight="1">
      <c r="A194" s="43">
        <v>3</v>
      </c>
      <c r="B194" s="50">
        <v>1</v>
      </c>
      <c r="C194" s="50">
        <v>1</v>
      </c>
      <c r="D194" s="50">
        <v>4</v>
      </c>
      <c r="E194" s="50"/>
      <c r="F194" s="70"/>
      <c r="G194" s="227" t="s">
        <v>713</v>
      </c>
      <c r="H194" s="195">
        <v>164</v>
      </c>
      <c r="I194" s="127">
        <f>I195</f>
        <v>0</v>
      </c>
      <c r="J194" s="152">
        <f>J195</f>
        <v>0</v>
      </c>
      <c r="K194" s="153">
        <f>K195</f>
        <v>0</v>
      </c>
      <c r="L194" s="148">
        <f>L195</f>
        <v>0</v>
      </c>
      <c r="M194" s="3"/>
      <c r="N194" s="3"/>
      <c r="O194" s="3"/>
      <c r="P194" s="3"/>
      <c r="Q194" s="3"/>
    </row>
    <row r="195" spans="1:17" ht="13.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/>
      <c r="G195" s="227" t="s">
        <v>713</v>
      </c>
      <c r="H195" s="195">
        <v>165</v>
      </c>
      <c r="I195" s="123">
        <f>SUM(I196:I198)</f>
        <v>0</v>
      </c>
      <c r="J195" s="128">
        <f>SUM(J196:J198)</f>
        <v>0</v>
      </c>
      <c r="K195" s="129">
        <f>SUM(K196:K198)</f>
        <v>0</v>
      </c>
      <c r="L195" s="127">
        <f>SUM(L196:L198)</f>
        <v>0</v>
      </c>
      <c r="M195" s="3"/>
      <c r="N195" s="3"/>
      <c r="O195" s="3"/>
      <c r="P195" s="3"/>
      <c r="Q195" s="3"/>
    </row>
    <row r="196" spans="1:17" ht="17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1</v>
      </c>
      <c r="G196" s="224" t="s">
        <v>714</v>
      </c>
      <c r="H196" s="195">
        <v>166</v>
      </c>
      <c r="I196" s="120"/>
      <c r="J196" s="117"/>
      <c r="K196" s="117"/>
      <c r="L196" s="132"/>
      <c r="M196" s="3"/>
      <c r="N196" s="3"/>
      <c r="O196" s="3"/>
      <c r="P196" s="3"/>
      <c r="Q196" s="3"/>
    </row>
    <row r="197" spans="1:17" ht="25.5" customHeight="1">
      <c r="A197" s="46">
        <v>3</v>
      </c>
      <c r="B197" s="53">
        <v>1</v>
      </c>
      <c r="C197" s="53">
        <v>1</v>
      </c>
      <c r="D197" s="53">
        <v>4</v>
      </c>
      <c r="E197" s="53">
        <v>1</v>
      </c>
      <c r="F197" s="33">
        <v>2</v>
      </c>
      <c r="G197" s="223" t="s">
        <v>715</v>
      </c>
      <c r="H197" s="195">
        <v>167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14.25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>
        <v>3</v>
      </c>
      <c r="G198" s="224" t="s">
        <v>716</v>
      </c>
      <c r="H198" s="195">
        <v>168</v>
      </c>
      <c r="I198" s="126"/>
      <c r="J198" s="114"/>
      <c r="K198" s="114"/>
      <c r="L198" s="117"/>
      <c r="M198" s="3"/>
      <c r="N198" s="3"/>
      <c r="O198" s="3"/>
      <c r="P198" s="3"/>
      <c r="Q198" s="3"/>
    </row>
    <row r="199" spans="1:17" ht="25.5" customHeight="1">
      <c r="A199" s="30">
        <v>3</v>
      </c>
      <c r="B199" s="47">
        <v>1</v>
      </c>
      <c r="C199" s="47">
        <v>1</v>
      </c>
      <c r="D199" s="47">
        <v>5</v>
      </c>
      <c r="E199" s="47"/>
      <c r="F199" s="40"/>
      <c r="G199" s="224" t="s">
        <v>717</v>
      </c>
      <c r="H199" s="195">
        <v>169</v>
      </c>
      <c r="I199" s="127">
        <f>I200</f>
        <v>0</v>
      </c>
      <c r="J199" s="128">
        <f t="shared" ref="J199:L200" si="29">J200</f>
        <v>0</v>
      </c>
      <c r="K199" s="129">
        <f t="shared" si="29"/>
        <v>0</v>
      </c>
      <c r="L199" s="127">
        <f t="shared" si="29"/>
        <v>0</v>
      </c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1</v>
      </c>
      <c r="D200" s="50">
        <v>5</v>
      </c>
      <c r="E200" s="50">
        <v>1</v>
      </c>
      <c r="F200" s="70"/>
      <c r="G200" s="224" t="s">
        <v>717</v>
      </c>
      <c r="H200" s="195">
        <v>170</v>
      </c>
      <c r="I200" s="129">
        <f>I201</f>
        <v>0</v>
      </c>
      <c r="J200" s="129">
        <f t="shared" si="29"/>
        <v>0</v>
      </c>
      <c r="K200" s="129">
        <f t="shared" si="29"/>
        <v>0</v>
      </c>
      <c r="L200" s="129">
        <f t="shared" si="29"/>
        <v>0</v>
      </c>
      <c r="M200" s="3"/>
      <c r="N200" s="3"/>
      <c r="O200" s="3"/>
      <c r="P200" s="3"/>
      <c r="Q200" s="3"/>
    </row>
    <row r="201" spans="1:17" ht="27" customHeight="1">
      <c r="A201" s="42">
        <v>3</v>
      </c>
      <c r="B201" s="48">
        <v>1</v>
      </c>
      <c r="C201" s="48">
        <v>1</v>
      </c>
      <c r="D201" s="48">
        <v>5</v>
      </c>
      <c r="E201" s="48">
        <v>1</v>
      </c>
      <c r="F201" s="36">
        <v>1</v>
      </c>
      <c r="G201" s="224" t="s">
        <v>717</v>
      </c>
      <c r="H201" s="195">
        <v>171</v>
      </c>
      <c r="I201" s="114"/>
      <c r="J201" s="117"/>
      <c r="K201" s="117"/>
      <c r="L201" s="117"/>
      <c r="M201" s="3"/>
      <c r="N201" s="3"/>
      <c r="O201" s="3"/>
      <c r="P201" s="3"/>
      <c r="Q201" s="3"/>
    </row>
    <row r="202" spans="1:17" ht="26.25" customHeight="1">
      <c r="A202" s="43">
        <v>3</v>
      </c>
      <c r="B202" s="50">
        <v>1</v>
      </c>
      <c r="C202" s="50">
        <v>2</v>
      </c>
      <c r="D202" s="50"/>
      <c r="E202" s="50"/>
      <c r="F202" s="70"/>
      <c r="G202" s="227" t="s">
        <v>603</v>
      </c>
      <c r="H202" s="195">
        <v>172</v>
      </c>
      <c r="I202" s="127">
        <f>I203</f>
        <v>0</v>
      </c>
      <c r="J202" s="152">
        <f t="shared" ref="I202:L203" si="30">J203</f>
        <v>0</v>
      </c>
      <c r="K202" s="153">
        <f t="shared" si="30"/>
        <v>0</v>
      </c>
      <c r="L202" s="148">
        <f t="shared" si="30"/>
        <v>0</v>
      </c>
      <c r="M202" s="3"/>
      <c r="N202" s="3"/>
      <c r="O202" s="3"/>
      <c r="P202" s="3"/>
      <c r="Q202" s="3"/>
    </row>
    <row r="203" spans="1:17" ht="25.5" customHeight="1">
      <c r="A203" s="30">
        <v>3</v>
      </c>
      <c r="B203" s="47">
        <v>1</v>
      </c>
      <c r="C203" s="47">
        <v>2</v>
      </c>
      <c r="D203" s="47">
        <v>1</v>
      </c>
      <c r="E203" s="47"/>
      <c r="F203" s="40"/>
      <c r="G203" s="227" t="s">
        <v>603</v>
      </c>
      <c r="H203" s="195">
        <v>173</v>
      </c>
      <c r="I203" s="123">
        <f t="shared" si="30"/>
        <v>0</v>
      </c>
      <c r="J203" s="128">
        <f t="shared" si="30"/>
        <v>0</v>
      </c>
      <c r="K203" s="129">
        <f t="shared" si="30"/>
        <v>0</v>
      </c>
      <c r="L203" s="127">
        <f t="shared" si="30"/>
        <v>0</v>
      </c>
      <c r="M203" s="3"/>
      <c r="N203" s="3"/>
      <c r="O203" s="3"/>
      <c r="P203" s="3"/>
      <c r="Q203" s="3"/>
    </row>
    <row r="204" spans="1:17" ht="26.25" customHeight="1">
      <c r="A204" s="46">
        <v>3</v>
      </c>
      <c r="B204" s="53">
        <v>1</v>
      </c>
      <c r="C204" s="53">
        <v>2</v>
      </c>
      <c r="D204" s="53">
        <v>1</v>
      </c>
      <c r="E204" s="53">
        <v>1</v>
      </c>
      <c r="F204" s="33"/>
      <c r="G204" s="227" t="s">
        <v>603</v>
      </c>
      <c r="H204" s="195">
        <v>174</v>
      </c>
      <c r="I204" s="127">
        <f>SUM(I205:I208)</f>
        <v>0</v>
      </c>
      <c r="J204" s="124">
        <f>SUM(J205:J208)</f>
        <v>0</v>
      </c>
      <c r="K204" s="125">
        <f>SUM(K205:K208)</f>
        <v>0</v>
      </c>
      <c r="L204" s="123">
        <f>SUM(L205:L208)</f>
        <v>0</v>
      </c>
      <c r="M204" s="3"/>
      <c r="N204" s="3"/>
      <c r="O204" s="3"/>
      <c r="P204" s="3"/>
      <c r="Q204" s="3"/>
    </row>
    <row r="205" spans="1:17" ht="41.25" customHeight="1">
      <c r="A205" s="30">
        <v>3</v>
      </c>
      <c r="B205" s="47">
        <v>1</v>
      </c>
      <c r="C205" s="47">
        <v>2</v>
      </c>
      <c r="D205" s="47">
        <v>1</v>
      </c>
      <c r="E205" s="47">
        <v>1</v>
      </c>
      <c r="F205" s="333">
        <v>2</v>
      </c>
      <c r="G205" s="224" t="s">
        <v>718</v>
      </c>
      <c r="H205" s="195">
        <v>175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4.2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3</v>
      </c>
      <c r="G206" s="224" t="s">
        <v>719</v>
      </c>
      <c r="H206" s="195">
        <v>176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8.75" customHeight="1">
      <c r="A207" s="30">
        <v>3</v>
      </c>
      <c r="B207" s="47">
        <v>1</v>
      </c>
      <c r="C207" s="47">
        <v>2</v>
      </c>
      <c r="D207" s="30">
        <v>1</v>
      </c>
      <c r="E207" s="47">
        <v>1</v>
      </c>
      <c r="F207" s="333">
        <v>4</v>
      </c>
      <c r="G207" s="224" t="s">
        <v>720</v>
      </c>
      <c r="H207" s="195">
        <v>177</v>
      </c>
      <c r="I207" s="117"/>
      <c r="J207" s="117"/>
      <c r="K207" s="117"/>
      <c r="L207" s="117"/>
      <c r="M207" s="3"/>
      <c r="N207" s="3"/>
      <c r="O207" s="3"/>
      <c r="P207" s="3"/>
      <c r="Q207" s="3"/>
    </row>
    <row r="208" spans="1:17" ht="17.25" customHeight="1">
      <c r="A208" s="43">
        <v>3</v>
      </c>
      <c r="B208" s="66">
        <v>1</v>
      </c>
      <c r="C208" s="66">
        <v>2</v>
      </c>
      <c r="D208" s="65">
        <v>1</v>
      </c>
      <c r="E208" s="66">
        <v>1</v>
      </c>
      <c r="F208" s="334">
        <v>5</v>
      </c>
      <c r="G208" s="226" t="s">
        <v>721</v>
      </c>
      <c r="H208" s="195">
        <v>178</v>
      </c>
      <c r="I208" s="117"/>
      <c r="J208" s="117"/>
      <c r="K208" s="117"/>
      <c r="L208" s="132"/>
      <c r="M208" s="3"/>
      <c r="N208" s="3"/>
      <c r="O208" s="3"/>
      <c r="P208" s="3"/>
      <c r="Q208" s="3"/>
    </row>
    <row r="209" spans="1:17" ht="15" customHeight="1">
      <c r="A209" s="30">
        <v>3</v>
      </c>
      <c r="B209" s="47">
        <v>1</v>
      </c>
      <c r="C209" s="47">
        <v>3</v>
      </c>
      <c r="D209" s="30"/>
      <c r="E209" s="47"/>
      <c r="F209" s="40"/>
      <c r="G209" s="224" t="s">
        <v>606</v>
      </c>
      <c r="H209" s="195">
        <v>179</v>
      </c>
      <c r="I209" s="127">
        <f>SUM(I210+I213)</f>
        <v>0</v>
      </c>
      <c r="J209" s="128">
        <f>SUM(J210+J213)</f>
        <v>0</v>
      </c>
      <c r="K209" s="129">
        <f>SUM(K210+K213)</f>
        <v>0</v>
      </c>
      <c r="L209" s="127">
        <f>SUM(L210+L213)</f>
        <v>0</v>
      </c>
      <c r="M209" s="3"/>
      <c r="N209" s="3"/>
      <c r="O209" s="3"/>
      <c r="P209" s="3"/>
      <c r="Q209" s="3"/>
    </row>
    <row r="210" spans="1:17" ht="27.75" customHeight="1">
      <c r="A210" s="46">
        <v>3</v>
      </c>
      <c r="B210" s="53">
        <v>1</v>
      </c>
      <c r="C210" s="53">
        <v>3</v>
      </c>
      <c r="D210" s="46">
        <v>1</v>
      </c>
      <c r="E210" s="30"/>
      <c r="F210" s="33"/>
      <c r="G210" s="223" t="s">
        <v>722</v>
      </c>
      <c r="H210" s="195">
        <v>180</v>
      </c>
      <c r="I210" s="123">
        <f>I211</f>
        <v>0</v>
      </c>
      <c r="J210" s="124">
        <f t="shared" ref="I210:L211" si="31">J211</f>
        <v>0</v>
      </c>
      <c r="K210" s="125">
        <f t="shared" si="31"/>
        <v>0</v>
      </c>
      <c r="L210" s="123">
        <f t="shared" si="31"/>
        <v>0</v>
      </c>
      <c r="M210" s="3"/>
      <c r="N210" s="3"/>
      <c r="O210" s="3"/>
      <c r="P210" s="3"/>
      <c r="Q210" s="3"/>
    </row>
    <row r="211" spans="1:17" ht="30.75" customHeight="1">
      <c r="A211" s="30">
        <v>3</v>
      </c>
      <c r="B211" s="47">
        <v>1</v>
      </c>
      <c r="C211" s="47">
        <v>3</v>
      </c>
      <c r="D211" s="30">
        <v>1</v>
      </c>
      <c r="E211" s="30">
        <v>1</v>
      </c>
      <c r="F211" s="40"/>
      <c r="G211" s="223" t="s">
        <v>722</v>
      </c>
      <c r="H211" s="195">
        <v>181</v>
      </c>
      <c r="I211" s="127">
        <f t="shared" si="31"/>
        <v>0</v>
      </c>
      <c r="J211" s="128">
        <f t="shared" si="31"/>
        <v>0</v>
      </c>
      <c r="K211" s="129">
        <f t="shared" si="31"/>
        <v>0</v>
      </c>
      <c r="L211" s="127">
        <f t="shared" si="31"/>
        <v>0</v>
      </c>
      <c r="M211" s="3"/>
      <c r="N211" s="3"/>
      <c r="O211" s="3"/>
      <c r="P211" s="3"/>
      <c r="Q211" s="3"/>
    </row>
    <row r="212" spans="1:17" ht="27.75" customHeight="1">
      <c r="A212" s="30">
        <v>3</v>
      </c>
      <c r="B212" s="58">
        <v>1</v>
      </c>
      <c r="C212" s="30">
        <v>3</v>
      </c>
      <c r="D212" s="47">
        <v>1</v>
      </c>
      <c r="E212" s="47">
        <v>1</v>
      </c>
      <c r="F212" s="40">
        <v>1</v>
      </c>
      <c r="G212" s="223" t="s">
        <v>722</v>
      </c>
      <c r="H212" s="195">
        <v>182</v>
      </c>
      <c r="I212" s="132"/>
      <c r="J212" s="132"/>
      <c r="K212" s="132"/>
      <c r="L212" s="132"/>
      <c r="M212" s="3"/>
      <c r="N212" s="3"/>
      <c r="O212" s="3"/>
      <c r="P212" s="3"/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/>
      <c r="F213" s="40"/>
      <c r="G213" s="224" t="s">
        <v>723</v>
      </c>
      <c r="H213" s="195">
        <v>183</v>
      </c>
      <c r="I213" s="127">
        <f>I214</f>
        <v>0</v>
      </c>
      <c r="J213" s="128">
        <f>J214</f>
        <v>0</v>
      </c>
      <c r="K213" s="129">
        <f>K214</f>
        <v>0</v>
      </c>
      <c r="L213" s="127">
        <f>L214</f>
        <v>0</v>
      </c>
      <c r="M213" s="3"/>
      <c r="N213" s="3"/>
      <c r="O213" s="3"/>
      <c r="P213" s="3"/>
      <c r="Q213" s="3"/>
    </row>
    <row r="214" spans="1:17" ht="15.75" customHeight="1">
      <c r="A214" s="46">
        <v>3</v>
      </c>
      <c r="B214" s="63">
        <v>1</v>
      </c>
      <c r="C214" s="46">
        <v>3</v>
      </c>
      <c r="D214" s="53">
        <v>2</v>
      </c>
      <c r="E214" s="53">
        <v>1</v>
      </c>
      <c r="F214" s="33"/>
      <c r="G214" s="224" t="s">
        <v>723</v>
      </c>
      <c r="H214" s="195">
        <v>184</v>
      </c>
      <c r="I214" s="127">
        <f t="shared" ref="I214:P214" si="32">SUM(I215:I220)</f>
        <v>0</v>
      </c>
      <c r="J214" s="127">
        <f t="shared" si="32"/>
        <v>0</v>
      </c>
      <c r="K214" s="127">
        <f t="shared" si="32"/>
        <v>0</v>
      </c>
      <c r="L214" s="127">
        <f t="shared" si="32"/>
        <v>0</v>
      </c>
      <c r="M214" s="351">
        <f t="shared" si="32"/>
        <v>0</v>
      </c>
      <c r="N214" s="351">
        <f t="shared" si="32"/>
        <v>0</v>
      </c>
      <c r="O214" s="351">
        <f t="shared" si="32"/>
        <v>0</v>
      </c>
      <c r="P214" s="351">
        <f t="shared" si="32"/>
        <v>0</v>
      </c>
      <c r="Q214" s="3"/>
    </row>
    <row r="215" spans="1:17" ht="1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1</v>
      </c>
      <c r="G215" s="224" t="s">
        <v>724</v>
      </c>
      <c r="H215" s="195">
        <v>185</v>
      </c>
      <c r="I215" s="117"/>
      <c r="J215" s="117"/>
      <c r="K215" s="117"/>
      <c r="L215" s="132"/>
      <c r="M215" s="3"/>
      <c r="N215" s="3"/>
      <c r="O215" s="3"/>
      <c r="P215" s="3"/>
      <c r="Q215" s="3"/>
    </row>
    <row r="216" spans="1:17" ht="26.2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2</v>
      </c>
      <c r="G216" s="224" t="s">
        <v>725</v>
      </c>
      <c r="H216" s="195">
        <v>186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16.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3</v>
      </c>
      <c r="G217" s="224" t="s">
        <v>726</v>
      </c>
      <c r="H217" s="195">
        <v>187</v>
      </c>
      <c r="I217" s="117"/>
      <c r="J217" s="117"/>
      <c r="K217" s="117"/>
      <c r="L217" s="117"/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4</v>
      </c>
      <c r="G218" s="224" t="s">
        <v>727</v>
      </c>
      <c r="H218" s="195">
        <v>188</v>
      </c>
      <c r="I218" s="117"/>
      <c r="J218" s="117"/>
      <c r="K218" s="117"/>
      <c r="L218" s="132"/>
      <c r="M218" s="3"/>
      <c r="N218" s="3"/>
      <c r="O218" s="3"/>
      <c r="P218" s="3"/>
      <c r="Q218" s="3"/>
    </row>
    <row r="219" spans="1:17" ht="15.75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5</v>
      </c>
      <c r="G219" s="223" t="s">
        <v>728</v>
      </c>
      <c r="H219" s="195">
        <v>189</v>
      </c>
      <c r="I219" s="117"/>
      <c r="J219" s="117"/>
      <c r="K219" s="117"/>
      <c r="L219" s="117"/>
      <c r="M219" s="3"/>
      <c r="N219" s="3"/>
      <c r="O219" s="3"/>
      <c r="P219" s="3"/>
      <c r="Q219" s="3"/>
    </row>
    <row r="220" spans="1:17" ht="13.5" customHeight="1">
      <c r="A220" s="85">
        <v>3</v>
      </c>
      <c r="B220" s="224">
        <v>1</v>
      </c>
      <c r="C220" s="85">
        <v>3</v>
      </c>
      <c r="D220" s="84">
        <v>2</v>
      </c>
      <c r="E220" s="84">
        <v>1</v>
      </c>
      <c r="F220" s="333">
        <v>6</v>
      </c>
      <c r="G220" s="223" t="s">
        <v>723</v>
      </c>
      <c r="H220" s="195">
        <v>190</v>
      </c>
      <c r="I220" s="117"/>
      <c r="J220" s="117"/>
      <c r="K220" s="117"/>
      <c r="L220" s="132"/>
      <c r="M220" s="3"/>
      <c r="N220" s="3"/>
      <c r="O220" s="3"/>
      <c r="P220" s="3"/>
      <c r="Q220" s="3"/>
    </row>
    <row r="221" spans="1:17" ht="27" customHeight="1">
      <c r="A221" s="46">
        <v>3</v>
      </c>
      <c r="B221" s="53">
        <v>1</v>
      </c>
      <c r="C221" s="53">
        <v>4</v>
      </c>
      <c r="D221" s="53"/>
      <c r="E221" s="53"/>
      <c r="F221" s="33"/>
      <c r="G221" s="223" t="s">
        <v>648</v>
      </c>
      <c r="H221" s="195">
        <v>191</v>
      </c>
      <c r="I221" s="123">
        <f>I222</f>
        <v>0</v>
      </c>
      <c r="J221" s="124">
        <f t="shared" ref="J221:L223" si="33">J222</f>
        <v>0</v>
      </c>
      <c r="K221" s="125">
        <f t="shared" si="33"/>
        <v>0</v>
      </c>
      <c r="L221" s="125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43">
        <v>3</v>
      </c>
      <c r="B222" s="66">
        <v>1</v>
      </c>
      <c r="C222" s="66">
        <v>4</v>
      </c>
      <c r="D222" s="66">
        <v>1</v>
      </c>
      <c r="E222" s="66"/>
      <c r="F222" s="71"/>
      <c r="G222" s="223" t="s">
        <v>648</v>
      </c>
      <c r="H222" s="195">
        <v>192</v>
      </c>
      <c r="I222" s="149">
        <f>I223</f>
        <v>0</v>
      </c>
      <c r="J222" s="150">
        <f t="shared" si="33"/>
        <v>0</v>
      </c>
      <c r="K222" s="151">
        <f t="shared" si="33"/>
        <v>0</v>
      </c>
      <c r="L222" s="151">
        <f t="shared" si="33"/>
        <v>0</v>
      </c>
      <c r="M222" s="3"/>
      <c r="N222" s="3"/>
      <c r="O222" s="3"/>
      <c r="P222" s="3"/>
      <c r="Q222" s="3"/>
    </row>
    <row r="223" spans="1:17" ht="27.75" customHeight="1">
      <c r="A223" s="30">
        <v>3</v>
      </c>
      <c r="B223" s="47">
        <v>1</v>
      </c>
      <c r="C223" s="47">
        <v>4</v>
      </c>
      <c r="D223" s="47">
        <v>1</v>
      </c>
      <c r="E223" s="47">
        <v>1</v>
      </c>
      <c r="F223" s="40"/>
      <c r="G223" s="223" t="s">
        <v>651</v>
      </c>
      <c r="H223" s="195">
        <v>193</v>
      </c>
      <c r="I223" s="127">
        <f>I224</f>
        <v>0</v>
      </c>
      <c r="J223" s="128">
        <f t="shared" si="33"/>
        <v>0</v>
      </c>
      <c r="K223" s="129">
        <f t="shared" si="33"/>
        <v>0</v>
      </c>
      <c r="L223" s="129">
        <f t="shared" si="33"/>
        <v>0</v>
      </c>
      <c r="M223" s="3"/>
      <c r="N223" s="3"/>
      <c r="O223" s="3"/>
      <c r="P223" s="3"/>
      <c r="Q223" s="3"/>
    </row>
    <row r="224" spans="1:17" ht="27" customHeight="1">
      <c r="A224" s="39">
        <v>3</v>
      </c>
      <c r="B224" s="42">
        <v>1</v>
      </c>
      <c r="C224" s="48">
        <v>4</v>
      </c>
      <c r="D224" s="48">
        <v>1</v>
      </c>
      <c r="E224" s="48">
        <v>1</v>
      </c>
      <c r="F224" s="36">
        <v>1</v>
      </c>
      <c r="G224" s="223" t="s">
        <v>649</v>
      </c>
      <c r="H224" s="195">
        <v>194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26.25" customHeight="1">
      <c r="A225" s="31">
        <v>3</v>
      </c>
      <c r="B225" s="47">
        <v>1</v>
      </c>
      <c r="C225" s="47">
        <v>5</v>
      </c>
      <c r="D225" s="47"/>
      <c r="E225" s="47"/>
      <c r="F225" s="40"/>
      <c r="G225" s="224" t="s">
        <v>729</v>
      </c>
      <c r="H225" s="195">
        <v>195</v>
      </c>
      <c r="I225" s="162">
        <f>I226</f>
        <v>0</v>
      </c>
      <c r="J225" s="162">
        <f t="shared" ref="J225:L226" si="34">J226</f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30" customHeight="1">
      <c r="A226" s="31">
        <v>3</v>
      </c>
      <c r="B226" s="47">
        <v>1</v>
      </c>
      <c r="C226" s="47">
        <v>5</v>
      </c>
      <c r="D226" s="47">
        <v>1</v>
      </c>
      <c r="E226" s="47"/>
      <c r="F226" s="40"/>
      <c r="G226" s="224" t="s">
        <v>729</v>
      </c>
      <c r="H226" s="195">
        <v>196</v>
      </c>
      <c r="I226" s="162">
        <f>I227</f>
        <v>0</v>
      </c>
      <c r="J226" s="162">
        <f t="shared" si="34"/>
        <v>0</v>
      </c>
      <c r="K226" s="162">
        <f t="shared" si="34"/>
        <v>0</v>
      </c>
      <c r="L226" s="162">
        <f t="shared" si="34"/>
        <v>0</v>
      </c>
      <c r="M226" s="3"/>
      <c r="N226" s="3"/>
      <c r="O226" s="3"/>
      <c r="P226" s="3"/>
      <c r="Q226" s="3"/>
    </row>
    <row r="227" spans="1:17" ht="27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/>
      <c r="G227" s="224" t="s">
        <v>729</v>
      </c>
      <c r="H227" s="195">
        <v>197</v>
      </c>
      <c r="I227" s="162">
        <f>SUM(I228:I230)</f>
        <v>0</v>
      </c>
      <c r="J227" s="162">
        <f>SUM(J228:J230)</f>
        <v>0</v>
      </c>
      <c r="K227" s="162">
        <f>SUM(K228:K230)</f>
        <v>0</v>
      </c>
      <c r="L227" s="162">
        <f>SUM(L228:L230)</f>
        <v>0</v>
      </c>
      <c r="M227" s="3"/>
      <c r="N227" s="3"/>
      <c r="O227" s="3"/>
      <c r="P227" s="3"/>
      <c r="Q227" s="3"/>
    </row>
    <row r="228" spans="1:17" ht="21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1</v>
      </c>
      <c r="G228" s="282" t="s">
        <v>730</v>
      </c>
      <c r="H228" s="195">
        <v>198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5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2</v>
      </c>
      <c r="G229" s="282" t="s">
        <v>731</v>
      </c>
      <c r="H229" s="195">
        <v>199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ht="28.5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>
        <v>3</v>
      </c>
      <c r="G230" s="282" t="s">
        <v>732</v>
      </c>
      <c r="H230" s="195">
        <v>200</v>
      </c>
      <c r="I230" s="117"/>
      <c r="J230" s="117"/>
      <c r="K230" s="117"/>
      <c r="L230" s="117"/>
      <c r="M230" s="3"/>
      <c r="N230" s="3"/>
      <c r="O230" s="3"/>
      <c r="P230" s="3"/>
      <c r="Q230" s="3"/>
    </row>
    <row r="231" spans="1:17" s="13" customFormat="1" ht="41.25" customHeight="1">
      <c r="A231" s="45">
        <v>3</v>
      </c>
      <c r="B231" s="52">
        <v>2</v>
      </c>
      <c r="C231" s="52"/>
      <c r="D231" s="52"/>
      <c r="E231" s="52"/>
      <c r="F231" s="69"/>
      <c r="G231" s="62" t="s">
        <v>733</v>
      </c>
      <c r="H231" s="195">
        <v>201</v>
      </c>
      <c r="I231" s="127">
        <f>SUM(I232+I264)</f>
        <v>0</v>
      </c>
      <c r="J231" s="128">
        <f>SUM(J232+J264)</f>
        <v>0</v>
      </c>
      <c r="K231" s="129">
        <f ca="1">SUM(K232+K264)</f>
        <v>0</v>
      </c>
      <c r="L231" s="129">
        <f ca="1">SUM(L232+L264)</f>
        <v>0</v>
      </c>
      <c r="M231" s="108"/>
      <c r="N231" s="108"/>
      <c r="O231" s="108"/>
      <c r="P231" s="108"/>
      <c r="Q231" s="108"/>
    </row>
    <row r="232" spans="1:17" ht="26.25" customHeight="1">
      <c r="A232" s="345">
        <v>3</v>
      </c>
      <c r="B232" s="342">
        <v>2</v>
      </c>
      <c r="C232" s="343">
        <v>1</v>
      </c>
      <c r="D232" s="343"/>
      <c r="E232" s="343"/>
      <c r="F232" s="334"/>
      <c r="G232" s="226" t="s">
        <v>691</v>
      </c>
      <c r="H232" s="195">
        <v>202</v>
      </c>
      <c r="I232" s="149">
        <f>SUM(I233+I242+I246+I250+I254+I257+I260)</f>
        <v>0</v>
      </c>
      <c r="J232" s="150">
        <f>SUM(J233+J242+J246+J250+J254+J257+J260)</f>
        <v>0</v>
      </c>
      <c r="K232" s="151">
        <f>SUM(K233+K242+K246+K250+K254+K257+K260)</f>
        <v>0</v>
      </c>
      <c r="L232" s="151">
        <f>SUM(L233+L242+L246+L250+L254+L257+L260)</f>
        <v>0</v>
      </c>
      <c r="M232" s="3"/>
      <c r="N232" s="3"/>
      <c r="O232" s="3"/>
      <c r="P232" s="3"/>
      <c r="Q232" s="3"/>
    </row>
    <row r="233" spans="1:17" ht="15.75" customHeight="1">
      <c r="A233" s="85">
        <v>3</v>
      </c>
      <c r="B233" s="84">
        <v>2</v>
      </c>
      <c r="C233" s="84">
        <v>1</v>
      </c>
      <c r="D233" s="84">
        <v>1</v>
      </c>
      <c r="E233" s="84"/>
      <c r="F233" s="333"/>
      <c r="G233" s="224" t="s">
        <v>569</v>
      </c>
      <c r="H233" s="195">
        <v>203</v>
      </c>
      <c r="I233" s="149">
        <f>I234</f>
        <v>0</v>
      </c>
      <c r="J233" s="149">
        <f t="shared" ref="J233:L233" si="35">J234</f>
        <v>0</v>
      </c>
      <c r="K233" s="149">
        <f t="shared" si="35"/>
        <v>0</v>
      </c>
      <c r="L233" s="149">
        <f t="shared" si="35"/>
        <v>0</v>
      </c>
      <c r="M233" s="3"/>
      <c r="N233" s="3"/>
      <c r="O233" s="3"/>
      <c r="P233" s="3"/>
      <c r="Q233" s="3"/>
    </row>
    <row r="234" spans="1:17" ht="12" customHeight="1">
      <c r="A234" s="85">
        <v>3</v>
      </c>
      <c r="B234" s="85">
        <v>2</v>
      </c>
      <c r="C234" s="84">
        <v>1</v>
      </c>
      <c r="D234" s="84">
        <v>1</v>
      </c>
      <c r="E234" s="84">
        <v>1</v>
      </c>
      <c r="F234" s="333"/>
      <c r="G234" s="224" t="s">
        <v>13</v>
      </c>
      <c r="H234" s="195">
        <v>204</v>
      </c>
      <c r="I234" s="127">
        <f>SUM(I235:I235)</f>
        <v>0</v>
      </c>
      <c r="J234" s="128">
        <f>SUM(J235:J235)</f>
        <v>0</v>
      </c>
      <c r="K234" s="129">
        <f>SUM(K235:K235)</f>
        <v>0</v>
      </c>
      <c r="L234" s="129">
        <f>SUM(L235:L235)</f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5">
        <v>2</v>
      </c>
      <c r="C235" s="343">
        <v>1</v>
      </c>
      <c r="D235" s="343">
        <v>1</v>
      </c>
      <c r="E235" s="343">
        <v>1</v>
      </c>
      <c r="F235" s="334">
        <v>1</v>
      </c>
      <c r="G235" s="226" t="s">
        <v>13</v>
      </c>
      <c r="H235" s="195">
        <v>205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/>
      <c r="G236" s="226" t="s">
        <v>273</v>
      </c>
      <c r="H236" s="195">
        <v>206</v>
      </c>
      <c r="I236" s="127">
        <f>SUM(I237:I238)</f>
        <v>0</v>
      </c>
      <c r="J236" s="127">
        <f t="shared" ref="J236:L236" si="36">SUM(J237:J238)</f>
        <v>0</v>
      </c>
      <c r="K236" s="127">
        <f t="shared" si="36"/>
        <v>0</v>
      </c>
      <c r="L236" s="127">
        <f t="shared" si="36"/>
        <v>0</v>
      </c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1</v>
      </c>
      <c r="G237" s="226" t="s">
        <v>274</v>
      </c>
      <c r="H237" s="195">
        <v>207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2</v>
      </c>
      <c r="F238" s="334">
        <v>2</v>
      </c>
      <c r="G238" s="226" t="s">
        <v>275</v>
      </c>
      <c r="H238" s="195">
        <v>208</v>
      </c>
      <c r="I238" s="117"/>
      <c r="J238" s="117"/>
      <c r="K238" s="117"/>
      <c r="L238" s="11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290"/>
      <c r="G239" s="226" t="s">
        <v>278</v>
      </c>
      <c r="H239" s="195">
        <v>209</v>
      </c>
      <c r="I239" s="127">
        <f>SUM(I240:I241)</f>
        <v>0</v>
      </c>
      <c r="J239" s="127">
        <f t="shared" ref="J239:L239" si="37">SUM(J240:J241)</f>
        <v>0</v>
      </c>
      <c r="K239" s="127">
        <f t="shared" si="37"/>
        <v>0</v>
      </c>
      <c r="L239" s="127">
        <f t="shared" si="37"/>
        <v>0</v>
      </c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1</v>
      </c>
      <c r="G240" s="226" t="s">
        <v>276</v>
      </c>
      <c r="H240" s="195">
        <v>210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14.25" customHeight="1">
      <c r="A241" s="345">
        <v>3</v>
      </c>
      <c r="B241" s="343">
        <v>2</v>
      </c>
      <c r="C241" s="343">
        <v>1</v>
      </c>
      <c r="D241" s="343">
        <v>1</v>
      </c>
      <c r="E241" s="343">
        <v>3</v>
      </c>
      <c r="F241" s="334">
        <v>2</v>
      </c>
      <c r="G241" s="226" t="s">
        <v>277</v>
      </c>
      <c r="H241" s="195">
        <v>211</v>
      </c>
      <c r="I241" s="117"/>
      <c r="J241" s="117"/>
      <c r="K241" s="117"/>
      <c r="L241" s="117"/>
      <c r="M241" s="3"/>
      <c r="N241" s="3"/>
      <c r="O241" s="3"/>
      <c r="P241" s="3"/>
      <c r="Q241" s="3"/>
    </row>
    <row r="242" spans="1:17" ht="27" customHeight="1">
      <c r="A242" s="30">
        <v>3</v>
      </c>
      <c r="B242" s="47">
        <v>2</v>
      </c>
      <c r="C242" s="47">
        <v>1</v>
      </c>
      <c r="D242" s="47">
        <v>2</v>
      </c>
      <c r="E242" s="47"/>
      <c r="F242" s="40"/>
      <c r="G242" s="224" t="s">
        <v>612</v>
      </c>
      <c r="H242" s="195">
        <v>212</v>
      </c>
      <c r="I242" s="127">
        <f>I243</f>
        <v>0</v>
      </c>
      <c r="J242" s="127">
        <f t="shared" ref="J242:L242" si="38">J243</f>
        <v>0</v>
      </c>
      <c r="K242" s="127">
        <f t="shared" si="38"/>
        <v>0</v>
      </c>
      <c r="L242" s="127">
        <f t="shared" si="38"/>
        <v>0</v>
      </c>
      <c r="M242" s="3"/>
      <c r="N242" s="3"/>
      <c r="O242" s="3"/>
      <c r="P242" s="3"/>
      <c r="Q242" s="3"/>
    </row>
    <row r="243" spans="1:17" ht="14.2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/>
      <c r="G243" s="224" t="s">
        <v>612</v>
      </c>
      <c r="H243" s="195">
        <v>213</v>
      </c>
      <c r="I243" s="127">
        <f>SUM(I244:I245)</f>
        <v>0</v>
      </c>
      <c r="J243" s="128">
        <f>SUM(J244:J245)</f>
        <v>0</v>
      </c>
      <c r="K243" s="129">
        <f>SUM(K244:K245)</f>
        <v>0</v>
      </c>
      <c r="L243" s="129">
        <f>SUM(L244:L245)</f>
        <v>0</v>
      </c>
      <c r="M243" s="3"/>
      <c r="N243" s="3"/>
      <c r="O243" s="3"/>
      <c r="P243" s="3"/>
      <c r="Q243" s="3"/>
    </row>
    <row r="244" spans="1:17" ht="27" customHeight="1">
      <c r="A244" s="43">
        <v>3</v>
      </c>
      <c r="B244" s="65">
        <v>2</v>
      </c>
      <c r="C244" s="66">
        <v>1</v>
      </c>
      <c r="D244" s="66">
        <v>2</v>
      </c>
      <c r="E244" s="66">
        <v>1</v>
      </c>
      <c r="F244" s="71">
        <v>1</v>
      </c>
      <c r="G244" s="226" t="s">
        <v>613</v>
      </c>
      <c r="H244" s="195">
        <v>214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5.5" customHeight="1">
      <c r="A245" s="30">
        <v>3</v>
      </c>
      <c r="B245" s="47">
        <v>2</v>
      </c>
      <c r="C245" s="47">
        <v>1</v>
      </c>
      <c r="D245" s="47">
        <v>2</v>
      </c>
      <c r="E245" s="47">
        <v>1</v>
      </c>
      <c r="F245" s="40">
        <v>2</v>
      </c>
      <c r="G245" s="224" t="s">
        <v>614</v>
      </c>
      <c r="H245" s="195">
        <v>215</v>
      </c>
      <c r="I245" s="117"/>
      <c r="J245" s="117"/>
      <c r="K245" s="117"/>
      <c r="L245" s="117"/>
      <c r="M245" s="3"/>
      <c r="N245" s="3"/>
      <c r="O245" s="3"/>
      <c r="P245" s="3"/>
      <c r="Q245" s="3"/>
    </row>
    <row r="246" spans="1:17" ht="26.25" customHeight="1">
      <c r="A246" s="46">
        <v>3</v>
      </c>
      <c r="B246" s="53">
        <v>2</v>
      </c>
      <c r="C246" s="53">
        <v>1</v>
      </c>
      <c r="D246" s="53">
        <v>3</v>
      </c>
      <c r="E246" s="53"/>
      <c r="F246" s="33"/>
      <c r="G246" s="223" t="s">
        <v>615</v>
      </c>
      <c r="H246" s="195">
        <v>216</v>
      </c>
      <c r="I246" s="123">
        <f>I247</f>
        <v>0</v>
      </c>
      <c r="J246" s="124">
        <f>J247</f>
        <v>0</v>
      </c>
      <c r="K246" s="125">
        <f>K247</f>
        <v>0</v>
      </c>
      <c r="L246" s="125">
        <f>L247</f>
        <v>0</v>
      </c>
      <c r="M246" s="3"/>
      <c r="N246" s="3"/>
      <c r="O246" s="3"/>
      <c r="P246" s="3"/>
      <c r="Q246" s="3"/>
    </row>
    <row r="247" spans="1:17" ht="29.2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/>
      <c r="G247" s="223" t="s">
        <v>615</v>
      </c>
      <c r="H247" s="195">
        <v>217</v>
      </c>
      <c r="I247" s="127">
        <f>I248+I249</f>
        <v>0</v>
      </c>
      <c r="J247" s="127">
        <f>J248+J249</f>
        <v>0</v>
      </c>
      <c r="K247" s="127">
        <f>K248+K249</f>
        <v>0</v>
      </c>
      <c r="L247" s="127">
        <f>L248+L249</f>
        <v>0</v>
      </c>
      <c r="M247" s="3"/>
      <c r="N247" s="3"/>
      <c r="O247" s="3"/>
      <c r="P247" s="3"/>
      <c r="Q247" s="3"/>
    </row>
    <row r="248" spans="1:17" ht="30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1</v>
      </c>
      <c r="G248" s="224" t="s">
        <v>616</v>
      </c>
      <c r="H248" s="195">
        <v>218</v>
      </c>
      <c r="I248" s="117"/>
      <c r="J248" s="117"/>
      <c r="K248" s="117"/>
      <c r="L248" s="117"/>
      <c r="M248" s="3"/>
      <c r="N248" s="3"/>
      <c r="O248" s="3"/>
      <c r="P248" s="3"/>
      <c r="Q248" s="3"/>
    </row>
    <row r="249" spans="1:17" ht="27.75" customHeight="1">
      <c r="A249" s="30">
        <v>3</v>
      </c>
      <c r="B249" s="47">
        <v>2</v>
      </c>
      <c r="C249" s="47">
        <v>1</v>
      </c>
      <c r="D249" s="47">
        <v>3</v>
      </c>
      <c r="E249" s="47">
        <v>1</v>
      </c>
      <c r="F249" s="40">
        <v>2</v>
      </c>
      <c r="G249" s="224" t="s">
        <v>617</v>
      </c>
      <c r="H249" s="195">
        <v>219</v>
      </c>
      <c r="I249" s="132"/>
      <c r="J249" s="122"/>
      <c r="K249" s="132"/>
      <c r="L249" s="132"/>
      <c r="M249" s="3"/>
      <c r="N249" s="3"/>
      <c r="O249" s="3"/>
      <c r="P249" s="3"/>
      <c r="Q249" s="3"/>
    </row>
    <row r="250" spans="1:17" ht="12" customHeight="1">
      <c r="A250" s="30">
        <v>3</v>
      </c>
      <c r="B250" s="47">
        <v>2</v>
      </c>
      <c r="C250" s="47">
        <v>1</v>
      </c>
      <c r="D250" s="47">
        <v>4</v>
      </c>
      <c r="E250" s="47"/>
      <c r="F250" s="40"/>
      <c r="G250" s="224" t="s">
        <v>618</v>
      </c>
      <c r="H250" s="195">
        <v>220</v>
      </c>
      <c r="I250" s="127">
        <f>I251</f>
        <v>0</v>
      </c>
      <c r="J250" s="129">
        <f>J251</f>
        <v>0</v>
      </c>
      <c r="K250" s="127">
        <f>K251</f>
        <v>0</v>
      </c>
      <c r="L250" s="129">
        <f>L251</f>
        <v>0</v>
      </c>
      <c r="M250" s="3"/>
      <c r="N250" s="3"/>
      <c r="O250" s="3"/>
      <c r="P250" s="3"/>
      <c r="Q250" s="3"/>
    </row>
    <row r="251" spans="1:17" ht="14.25" customHeight="1">
      <c r="A251" s="46">
        <v>3</v>
      </c>
      <c r="B251" s="53">
        <v>2</v>
      </c>
      <c r="C251" s="53">
        <v>1</v>
      </c>
      <c r="D251" s="53">
        <v>4</v>
      </c>
      <c r="E251" s="53">
        <v>1</v>
      </c>
      <c r="F251" s="33"/>
      <c r="G251" s="223" t="s">
        <v>618</v>
      </c>
      <c r="H251" s="195">
        <v>221</v>
      </c>
      <c r="I251" s="123">
        <f>SUM(I252:I253)</f>
        <v>0</v>
      </c>
      <c r="J251" s="124">
        <f>SUM(J252:J253)</f>
        <v>0</v>
      </c>
      <c r="K251" s="125">
        <f>SUM(K252:K253)</f>
        <v>0</v>
      </c>
      <c r="L251" s="125">
        <f>SUM(L252:L253)</f>
        <v>0</v>
      </c>
      <c r="M251" s="3"/>
      <c r="N251" s="3"/>
      <c r="O251" s="3"/>
      <c r="P251" s="3"/>
      <c r="Q251" s="3"/>
    </row>
    <row r="252" spans="1:17" ht="25.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1</v>
      </c>
      <c r="G252" s="224" t="s">
        <v>619</v>
      </c>
      <c r="H252" s="195">
        <v>222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 ht="18.75" customHeight="1">
      <c r="A253" s="30">
        <v>3</v>
      </c>
      <c r="B253" s="47">
        <v>2</v>
      </c>
      <c r="C253" s="47">
        <v>1</v>
      </c>
      <c r="D253" s="47">
        <v>4</v>
      </c>
      <c r="E253" s="47">
        <v>1</v>
      </c>
      <c r="F253" s="40">
        <v>2</v>
      </c>
      <c r="G253" s="224" t="s">
        <v>620</v>
      </c>
      <c r="H253" s="195">
        <v>223</v>
      </c>
      <c r="I253" s="117"/>
      <c r="J253" s="117"/>
      <c r="K253" s="117"/>
      <c r="L253" s="117"/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5</v>
      </c>
      <c r="E254" s="47"/>
      <c r="F254" s="40"/>
      <c r="G254" s="224" t="s">
        <v>621</v>
      </c>
      <c r="H254" s="195">
        <v>224</v>
      </c>
      <c r="I254" s="127">
        <f>I255</f>
        <v>0</v>
      </c>
      <c r="J254" s="128">
        <f t="shared" ref="J254:L255" si="39">J255</f>
        <v>0</v>
      </c>
      <c r="K254" s="129">
        <f t="shared" si="39"/>
        <v>0</v>
      </c>
      <c r="L254" s="129">
        <f t="shared" si="39"/>
        <v>0</v>
      </c>
      <c r="N254" s="3"/>
      <c r="O254" s="3"/>
      <c r="P254" s="3"/>
      <c r="Q254" s="3"/>
    </row>
    <row r="255" spans="1:17" ht="16.5" customHeight="1">
      <c r="A255" s="30">
        <v>3</v>
      </c>
      <c r="B255" s="47">
        <v>2</v>
      </c>
      <c r="C255" s="47">
        <v>1</v>
      </c>
      <c r="D255" s="47">
        <v>5</v>
      </c>
      <c r="E255" s="47">
        <v>1</v>
      </c>
      <c r="F255" s="40"/>
      <c r="G255" s="224" t="s">
        <v>621</v>
      </c>
      <c r="H255" s="195">
        <v>225</v>
      </c>
      <c r="I255" s="129">
        <f>I256</f>
        <v>0</v>
      </c>
      <c r="J255" s="128">
        <f t="shared" si="39"/>
        <v>0</v>
      </c>
      <c r="K255" s="129">
        <f t="shared" si="39"/>
        <v>0</v>
      </c>
      <c r="L255" s="129">
        <f t="shared" si="39"/>
        <v>0</v>
      </c>
      <c r="M255" s="3"/>
      <c r="N255" s="3"/>
      <c r="O255" s="3"/>
      <c r="P255" s="3"/>
      <c r="Q255" s="3"/>
    </row>
    <row r="256" spans="1:17">
      <c r="A256" s="65">
        <v>3</v>
      </c>
      <c r="B256" s="66">
        <v>2</v>
      </c>
      <c r="C256" s="66">
        <v>1</v>
      </c>
      <c r="D256" s="66">
        <v>5</v>
      </c>
      <c r="E256" s="66">
        <v>1</v>
      </c>
      <c r="F256" s="71">
        <v>1</v>
      </c>
      <c r="G256" s="224" t="s">
        <v>621</v>
      </c>
      <c r="H256" s="195">
        <v>226</v>
      </c>
      <c r="I256" s="132"/>
      <c r="J256" s="132"/>
      <c r="K256" s="132"/>
      <c r="L256" s="132"/>
      <c r="M256" s="3"/>
      <c r="N256" s="3"/>
      <c r="O256" s="3"/>
      <c r="P256" s="3"/>
      <c r="Q256" s="3"/>
    </row>
    <row r="257" spans="1:17">
      <c r="A257" s="30">
        <v>3</v>
      </c>
      <c r="B257" s="47">
        <v>2</v>
      </c>
      <c r="C257" s="47">
        <v>1</v>
      </c>
      <c r="D257" s="47">
        <v>6</v>
      </c>
      <c r="E257" s="47"/>
      <c r="F257" s="40"/>
      <c r="G257" s="224" t="s">
        <v>128</v>
      </c>
      <c r="H257" s="195">
        <v>227</v>
      </c>
      <c r="I257" s="127">
        <f>I258</f>
        <v>0</v>
      </c>
      <c r="J257" s="128">
        <f t="shared" ref="J257:L258" si="40">J258</f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>
      <c r="A258" s="30">
        <v>3</v>
      </c>
      <c r="B258" s="30">
        <v>2</v>
      </c>
      <c r="C258" s="47">
        <v>1</v>
      </c>
      <c r="D258" s="47">
        <v>6</v>
      </c>
      <c r="E258" s="47">
        <v>1</v>
      </c>
      <c r="F258" s="40"/>
      <c r="G258" s="224" t="s">
        <v>128</v>
      </c>
      <c r="H258" s="195">
        <v>228</v>
      </c>
      <c r="I258" s="127">
        <f>I259</f>
        <v>0</v>
      </c>
      <c r="J258" s="128">
        <f t="shared" si="40"/>
        <v>0</v>
      </c>
      <c r="K258" s="129">
        <f t="shared" si="40"/>
        <v>0</v>
      </c>
      <c r="L258" s="129">
        <f t="shared" si="40"/>
        <v>0</v>
      </c>
      <c r="M258" s="3"/>
      <c r="N258" s="3"/>
      <c r="O258" s="3"/>
      <c r="P258" s="3"/>
      <c r="Q258" s="3"/>
    </row>
    <row r="259" spans="1:17" ht="15.75" customHeight="1">
      <c r="A259" s="95">
        <v>3</v>
      </c>
      <c r="B259" s="95">
        <v>2</v>
      </c>
      <c r="C259" s="48">
        <v>1</v>
      </c>
      <c r="D259" s="48">
        <v>6</v>
      </c>
      <c r="E259" s="48">
        <v>1</v>
      </c>
      <c r="F259" s="36">
        <v>1</v>
      </c>
      <c r="G259" s="346" t="s">
        <v>128</v>
      </c>
      <c r="H259" s="195">
        <v>229</v>
      </c>
      <c r="I259" s="132"/>
      <c r="J259" s="132"/>
      <c r="K259" s="132"/>
      <c r="L259" s="132"/>
      <c r="M259" s="3"/>
      <c r="N259" s="3"/>
      <c r="O259" s="3"/>
      <c r="P259" s="3"/>
      <c r="Q259" s="3"/>
    </row>
    <row r="260" spans="1:17" ht="13.5" customHeight="1">
      <c r="A260" s="30">
        <v>3</v>
      </c>
      <c r="B260" s="30">
        <v>2</v>
      </c>
      <c r="C260" s="47">
        <v>1</v>
      </c>
      <c r="D260" s="47">
        <v>7</v>
      </c>
      <c r="E260" s="47"/>
      <c r="F260" s="40"/>
      <c r="G260" s="224" t="s">
        <v>622</v>
      </c>
      <c r="H260" s="195">
        <v>230</v>
      </c>
      <c r="I260" s="127">
        <f>I261</f>
        <v>0</v>
      </c>
      <c r="J260" s="128">
        <f>J261</f>
        <v>0</v>
      </c>
      <c r="K260" s="129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/>
      <c r="G261" s="224" t="s">
        <v>622</v>
      </c>
      <c r="H261" s="195">
        <v>231</v>
      </c>
      <c r="I261" s="127">
        <f>I262+I263</f>
        <v>0</v>
      </c>
      <c r="J261" s="127">
        <f>J262+J263</f>
        <v>0</v>
      </c>
      <c r="K261" s="127">
        <f>K262+K263</f>
        <v>0</v>
      </c>
      <c r="L261" s="127">
        <f>L262+L263</f>
        <v>0</v>
      </c>
      <c r="M261" s="3"/>
      <c r="N261" s="3"/>
      <c r="O261" s="3"/>
      <c r="P261" s="3"/>
      <c r="Q261" s="3"/>
    </row>
    <row r="262" spans="1:17" ht="27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1</v>
      </c>
      <c r="G262" s="224" t="s">
        <v>623</v>
      </c>
      <c r="H262" s="195">
        <v>232</v>
      </c>
      <c r="I262" s="116"/>
      <c r="J262" s="117"/>
      <c r="K262" s="117"/>
      <c r="L262" s="117"/>
      <c r="M262" s="3"/>
      <c r="N262" s="3"/>
      <c r="O262" s="3"/>
      <c r="P262" s="3"/>
      <c r="Q262" s="3"/>
    </row>
    <row r="263" spans="1:17" ht="24.75" customHeight="1">
      <c r="A263" s="30">
        <v>3</v>
      </c>
      <c r="B263" s="47">
        <v>2</v>
      </c>
      <c r="C263" s="47">
        <v>1</v>
      </c>
      <c r="D263" s="47">
        <v>7</v>
      </c>
      <c r="E263" s="47">
        <v>1</v>
      </c>
      <c r="F263" s="40">
        <v>2</v>
      </c>
      <c r="G263" s="224" t="s">
        <v>624</v>
      </c>
      <c r="H263" s="195">
        <v>233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38.25" customHeight="1">
      <c r="A264" s="85">
        <v>3</v>
      </c>
      <c r="B264" s="84">
        <v>2</v>
      </c>
      <c r="C264" s="84">
        <v>2</v>
      </c>
      <c r="D264" s="49"/>
      <c r="E264" s="49"/>
      <c r="F264" s="81"/>
      <c r="G264" s="224" t="s">
        <v>692</v>
      </c>
      <c r="H264" s="195">
        <v>234</v>
      </c>
      <c r="I264" s="127">
        <f>SUM(I265+I274+I278+I282+I286+I289+I292)</f>
        <v>0</v>
      </c>
      <c r="J264" s="128">
        <f>SUM(J265+J274+J278+J282+J286+J289+J292)</f>
        <v>0</v>
      </c>
      <c r="K264" s="129">
        <f ca="1">SUM(K265+K274+K278+K282+K286+K289+K292)</f>
        <v>0</v>
      </c>
      <c r="L264" s="129">
        <f ca="1">SUM(L265+L274+L278+L282+L286+L289+L292)</f>
        <v>0</v>
      </c>
      <c r="M264" s="3"/>
      <c r="N264" s="3"/>
      <c r="O264" s="3"/>
      <c r="P264" s="3"/>
      <c r="Q264" s="3"/>
    </row>
    <row r="265" spans="1:17">
      <c r="A265" s="30">
        <v>3</v>
      </c>
      <c r="B265" s="47">
        <v>2</v>
      </c>
      <c r="C265" s="47">
        <v>2</v>
      </c>
      <c r="D265" s="47">
        <v>1</v>
      </c>
      <c r="E265" s="47"/>
      <c r="F265" s="40"/>
      <c r="G265" s="224" t="s">
        <v>570</v>
      </c>
      <c r="H265" s="195">
        <v>235</v>
      </c>
      <c r="I265" s="127">
        <f>I266</f>
        <v>0</v>
      </c>
      <c r="J265" s="127">
        <f>J266</f>
        <v>0</v>
      </c>
      <c r="K265" s="127">
        <f>K266</f>
        <v>0</v>
      </c>
      <c r="L265" s="127">
        <f>L266</f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/>
      <c r="G266" s="224" t="s">
        <v>13</v>
      </c>
      <c r="H266" s="195">
        <v>236</v>
      </c>
      <c r="I266" s="127">
        <f>SUM(I267)</f>
        <v>0</v>
      </c>
      <c r="J266" s="127">
        <f t="shared" ref="J266:L266" si="41">SUM(J267)</f>
        <v>0</v>
      </c>
      <c r="K266" s="127">
        <f t="shared" si="41"/>
        <v>0</v>
      </c>
      <c r="L266" s="127">
        <f t="shared" si="41"/>
        <v>0</v>
      </c>
      <c r="M266" s="3"/>
      <c r="N266" s="3"/>
      <c r="O266" s="3"/>
      <c r="P266" s="3"/>
      <c r="Q266" s="3"/>
    </row>
    <row r="267" spans="1:17">
      <c r="A267" s="31">
        <v>3</v>
      </c>
      <c r="B267" s="30">
        <v>2</v>
      </c>
      <c r="C267" s="47">
        <v>2</v>
      </c>
      <c r="D267" s="47">
        <v>1</v>
      </c>
      <c r="E267" s="47">
        <v>1</v>
      </c>
      <c r="F267" s="40">
        <v>1</v>
      </c>
      <c r="G267" s="224" t="s">
        <v>13</v>
      </c>
      <c r="H267" s="195">
        <v>237</v>
      </c>
      <c r="I267" s="117"/>
      <c r="J267" s="117"/>
      <c r="K267" s="117"/>
      <c r="L267" s="11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/>
      <c r="G268" s="224" t="s">
        <v>297</v>
      </c>
      <c r="H268" s="195">
        <v>238</v>
      </c>
      <c r="I268" s="127">
        <f>SUM(I269:I270)</f>
        <v>0</v>
      </c>
      <c r="J268" s="127">
        <f t="shared" ref="J268:K268" si="42">SUM(J269:J270)</f>
        <v>0</v>
      </c>
      <c r="K268" s="127">
        <f t="shared" si="42"/>
        <v>0</v>
      </c>
      <c r="L268" s="127">
        <f>SUM(L269:L270)</f>
        <v>0</v>
      </c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1</v>
      </c>
      <c r="G269" s="224" t="s">
        <v>274</v>
      </c>
      <c r="H269" s="195">
        <v>239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2</v>
      </c>
      <c r="F270" s="333">
        <v>2</v>
      </c>
      <c r="G270" s="224" t="s">
        <v>275</v>
      </c>
      <c r="H270" s="195">
        <v>240</v>
      </c>
      <c r="I270" s="117"/>
      <c r="J270" s="116"/>
      <c r="K270" s="117"/>
      <c r="L270" s="11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/>
      <c r="G271" s="224" t="s">
        <v>278</v>
      </c>
      <c r="H271" s="195">
        <v>241</v>
      </c>
      <c r="I271" s="127">
        <f>SUM(I272:I273)</f>
        <v>0</v>
      </c>
      <c r="J271" s="127">
        <f t="shared" ref="J271:K271" si="43">SUM(J272:J273)</f>
        <v>0</v>
      </c>
      <c r="K271" s="127">
        <f t="shared" si="43"/>
        <v>0</v>
      </c>
      <c r="L271" s="127">
        <f>SUM(L272:L273)</f>
        <v>0</v>
      </c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1</v>
      </c>
      <c r="G272" s="224" t="s">
        <v>276</v>
      </c>
      <c r="H272" s="195">
        <v>242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15" customHeight="1">
      <c r="A273" s="228">
        <v>3</v>
      </c>
      <c r="B273" s="85">
        <v>2</v>
      </c>
      <c r="C273" s="84">
        <v>2</v>
      </c>
      <c r="D273" s="84">
        <v>1</v>
      </c>
      <c r="E273" s="84">
        <v>3</v>
      </c>
      <c r="F273" s="333">
        <v>2</v>
      </c>
      <c r="G273" s="224" t="s">
        <v>298</v>
      </c>
      <c r="H273" s="195">
        <v>243</v>
      </c>
      <c r="I273" s="117"/>
      <c r="J273" s="116"/>
      <c r="K273" s="117"/>
      <c r="L273" s="117"/>
      <c r="M273" s="3"/>
      <c r="N273" s="3"/>
      <c r="O273" s="3"/>
      <c r="P273" s="3"/>
      <c r="Q273" s="3"/>
    </row>
    <row r="274" spans="1:17" ht="26.4">
      <c r="A274" s="31">
        <v>3</v>
      </c>
      <c r="B274" s="30">
        <v>2</v>
      </c>
      <c r="C274" s="47">
        <v>2</v>
      </c>
      <c r="D274" s="47">
        <v>2</v>
      </c>
      <c r="E274" s="47"/>
      <c r="F274" s="40"/>
      <c r="G274" s="224" t="s">
        <v>625</v>
      </c>
      <c r="H274" s="195">
        <v>244</v>
      </c>
      <c r="I274" s="127">
        <f>I275</f>
        <v>0</v>
      </c>
      <c r="J274" s="129">
        <f>J275</f>
        <v>0</v>
      </c>
      <c r="K274" s="127">
        <f>K275</f>
        <v>0</v>
      </c>
      <c r="L274" s="129">
        <f>L275</f>
        <v>0</v>
      </c>
      <c r="M274" s="3"/>
      <c r="N274" s="3"/>
      <c r="O274" s="3"/>
      <c r="P274" s="3"/>
      <c r="Q274" s="3"/>
    </row>
    <row r="275" spans="1:17" ht="20.25" customHeight="1">
      <c r="A275" s="30">
        <v>3</v>
      </c>
      <c r="B275" s="47">
        <v>2</v>
      </c>
      <c r="C275" s="53">
        <v>2</v>
      </c>
      <c r="D275" s="53">
        <v>2</v>
      </c>
      <c r="E275" s="53">
        <v>1</v>
      </c>
      <c r="F275" s="33"/>
      <c r="G275" s="224" t="s">
        <v>625</v>
      </c>
      <c r="H275" s="195">
        <v>245</v>
      </c>
      <c r="I275" s="123">
        <f>SUM(I276:I277)</f>
        <v>0</v>
      </c>
      <c r="J275" s="124">
        <f>SUM(J276:J277)</f>
        <v>0</v>
      </c>
      <c r="K275" s="125">
        <f>SUM(K276:K277)</f>
        <v>0</v>
      </c>
      <c r="L275" s="125">
        <f>SUM(L276:L277)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1</v>
      </c>
      <c r="G276" s="224" t="s">
        <v>626</v>
      </c>
      <c r="H276" s="195">
        <v>246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6.4">
      <c r="A277" s="30">
        <v>3</v>
      </c>
      <c r="B277" s="47">
        <v>2</v>
      </c>
      <c r="C277" s="47">
        <v>2</v>
      </c>
      <c r="D277" s="47">
        <v>2</v>
      </c>
      <c r="E277" s="47">
        <v>1</v>
      </c>
      <c r="F277" s="40">
        <v>2</v>
      </c>
      <c r="G277" s="228" t="s">
        <v>627</v>
      </c>
      <c r="H277" s="195">
        <v>247</v>
      </c>
      <c r="I277" s="117"/>
      <c r="J277" s="117"/>
      <c r="K277" s="117"/>
      <c r="L277" s="117"/>
      <c r="M277" s="3"/>
      <c r="N277" s="3"/>
      <c r="O277" s="3"/>
      <c r="P277" s="3"/>
      <c r="Q277" s="3"/>
    </row>
    <row r="278" spans="1:17" ht="26.4">
      <c r="A278" s="30">
        <v>3</v>
      </c>
      <c r="B278" s="47">
        <v>2</v>
      </c>
      <c r="C278" s="47">
        <v>2</v>
      </c>
      <c r="D278" s="47">
        <v>3</v>
      </c>
      <c r="E278" s="47"/>
      <c r="F278" s="40"/>
      <c r="G278" s="224" t="s">
        <v>628</v>
      </c>
      <c r="H278" s="195">
        <v>248</v>
      </c>
      <c r="I278" s="127">
        <f>I279</f>
        <v>0</v>
      </c>
      <c r="J278" s="128">
        <f>J279</f>
        <v>0</v>
      </c>
      <c r="K278" s="129">
        <f>K279</f>
        <v>0</v>
      </c>
      <c r="L278" s="129">
        <f>L279</f>
        <v>0</v>
      </c>
      <c r="M278" s="3"/>
      <c r="N278" s="3"/>
      <c r="O278" s="3"/>
      <c r="P278" s="3"/>
      <c r="Q278" s="3"/>
    </row>
    <row r="279" spans="1:17" ht="30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/>
      <c r="G279" s="224" t="s">
        <v>628</v>
      </c>
      <c r="H279" s="195">
        <v>249</v>
      </c>
      <c r="I279" s="127">
        <f>I280+I281</f>
        <v>0</v>
      </c>
      <c r="J279" s="127">
        <f>J280+J281</f>
        <v>0</v>
      </c>
      <c r="K279" s="127">
        <f>K280+K281</f>
        <v>0</v>
      </c>
      <c r="L279" s="127">
        <f>L280+L281</f>
        <v>0</v>
      </c>
      <c r="M279" s="3"/>
      <c r="N279" s="3"/>
      <c r="O279" s="3"/>
      <c r="P279" s="3"/>
      <c r="Q279" s="3"/>
    </row>
    <row r="280" spans="1:17" ht="31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1</v>
      </c>
      <c r="G280" s="224" t="s">
        <v>629</v>
      </c>
      <c r="H280" s="195">
        <v>250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5.5" customHeight="1">
      <c r="A281" s="46">
        <v>3</v>
      </c>
      <c r="B281" s="47">
        <v>2</v>
      </c>
      <c r="C281" s="47">
        <v>2</v>
      </c>
      <c r="D281" s="47">
        <v>3</v>
      </c>
      <c r="E281" s="47">
        <v>1</v>
      </c>
      <c r="F281" s="40">
        <v>2</v>
      </c>
      <c r="G281" s="224" t="s">
        <v>630</v>
      </c>
      <c r="H281" s="195">
        <v>251</v>
      </c>
      <c r="I281" s="117"/>
      <c r="J281" s="117"/>
      <c r="K281" s="117"/>
      <c r="L281" s="117"/>
      <c r="M281" s="3"/>
      <c r="N281" s="3"/>
      <c r="O281" s="3"/>
      <c r="P281" s="3"/>
      <c r="Q281" s="3"/>
    </row>
    <row r="282" spans="1:17" ht="22.5" customHeight="1">
      <c r="A282" s="30">
        <v>3</v>
      </c>
      <c r="B282" s="47">
        <v>2</v>
      </c>
      <c r="C282" s="47">
        <v>2</v>
      </c>
      <c r="D282" s="47">
        <v>4</v>
      </c>
      <c r="E282" s="47"/>
      <c r="F282" s="40"/>
      <c r="G282" s="224" t="s">
        <v>631</v>
      </c>
      <c r="H282" s="195">
        <v>252</v>
      </c>
      <c r="I282" s="127">
        <f>I283</f>
        <v>0</v>
      </c>
      <c r="J282" s="128">
        <f>J283</f>
        <v>0</v>
      </c>
      <c r="K282" s="129">
        <f ca="1">K283-#REF!</f>
        <v>0</v>
      </c>
      <c r="L282" s="129">
        <f ca="1">L283-#REF!</f>
        <v>0</v>
      </c>
      <c r="M282" s="3"/>
      <c r="N282" s="3"/>
      <c r="O282" s="3"/>
      <c r="P282" s="3"/>
      <c r="Q282" s="3"/>
    </row>
    <row r="283" spans="1:17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/>
      <c r="G283" s="224" t="s">
        <v>631</v>
      </c>
      <c r="H283" s="195">
        <v>253</v>
      </c>
      <c r="I283" s="127">
        <f>SUM(I284:I285)</f>
        <v>0</v>
      </c>
      <c r="J283" s="128">
        <f>SUM(J284:J285)</f>
        <v>0</v>
      </c>
      <c r="K283" s="129">
        <f ca="1">SUM(K284:K285)-K283</f>
        <v>0</v>
      </c>
      <c r="L283" s="129">
        <f ca="1">SUM(L284:L285)-L283</f>
        <v>0</v>
      </c>
      <c r="M283" s="3"/>
      <c r="N283" s="3"/>
      <c r="O283" s="3"/>
      <c r="P283" s="3"/>
      <c r="Q283" s="3"/>
    </row>
    <row r="284" spans="1:17" ht="30.75" customHeight="1">
      <c r="A284" s="30">
        <v>3</v>
      </c>
      <c r="B284" s="47">
        <v>2</v>
      </c>
      <c r="C284" s="47">
        <v>2</v>
      </c>
      <c r="D284" s="47">
        <v>4</v>
      </c>
      <c r="E284" s="47">
        <v>1</v>
      </c>
      <c r="F284" s="40">
        <v>1</v>
      </c>
      <c r="G284" s="224" t="s">
        <v>632</v>
      </c>
      <c r="H284" s="195">
        <v>254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27.75" customHeight="1">
      <c r="A285" s="46">
        <v>3</v>
      </c>
      <c r="B285" s="53">
        <v>2</v>
      </c>
      <c r="C285" s="53">
        <v>2</v>
      </c>
      <c r="D285" s="53">
        <v>4</v>
      </c>
      <c r="E285" s="53">
        <v>1</v>
      </c>
      <c r="F285" s="33">
        <v>2</v>
      </c>
      <c r="G285" s="228" t="s">
        <v>633</v>
      </c>
      <c r="H285" s="195">
        <v>255</v>
      </c>
      <c r="I285" s="117"/>
      <c r="J285" s="117"/>
      <c r="K285" s="117"/>
      <c r="L285" s="117"/>
      <c r="M285" s="3"/>
      <c r="N285" s="3"/>
      <c r="O285" s="3"/>
      <c r="P285" s="3"/>
      <c r="Q285" s="3"/>
    </row>
    <row r="286" spans="1:17" ht="14.25" customHeight="1">
      <c r="A286" s="30">
        <v>3</v>
      </c>
      <c r="B286" s="47">
        <v>2</v>
      </c>
      <c r="C286" s="47">
        <v>2</v>
      </c>
      <c r="D286" s="47">
        <v>5</v>
      </c>
      <c r="E286" s="47"/>
      <c r="F286" s="40"/>
      <c r="G286" s="224" t="s">
        <v>634</v>
      </c>
      <c r="H286" s="195">
        <v>256</v>
      </c>
      <c r="I286" s="127">
        <f>I287</f>
        <v>0</v>
      </c>
      <c r="J286" s="128">
        <f t="shared" ref="J286:L287" si="44">J287</f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30">
        <v>3</v>
      </c>
      <c r="B287" s="47">
        <v>2</v>
      </c>
      <c r="C287" s="47">
        <v>2</v>
      </c>
      <c r="D287" s="47">
        <v>5</v>
      </c>
      <c r="E287" s="47">
        <v>1</v>
      </c>
      <c r="F287" s="40"/>
      <c r="G287" s="224" t="s">
        <v>634</v>
      </c>
      <c r="H287" s="195">
        <v>257</v>
      </c>
      <c r="I287" s="127">
        <f>I288</f>
        <v>0</v>
      </c>
      <c r="J287" s="128">
        <f t="shared" si="44"/>
        <v>0</v>
      </c>
      <c r="K287" s="129">
        <f t="shared" si="44"/>
        <v>0</v>
      </c>
      <c r="L287" s="129">
        <f t="shared" si="44"/>
        <v>0</v>
      </c>
      <c r="M287" s="3"/>
      <c r="N287" s="3"/>
      <c r="O287" s="3"/>
      <c r="P287" s="3"/>
      <c r="Q287" s="3"/>
    </row>
    <row r="288" spans="1:17" ht="15.75" customHeight="1">
      <c r="A288" s="42">
        <v>3</v>
      </c>
      <c r="B288" s="48">
        <v>2</v>
      </c>
      <c r="C288" s="48">
        <v>2</v>
      </c>
      <c r="D288" s="48">
        <v>5</v>
      </c>
      <c r="E288" s="48">
        <v>1</v>
      </c>
      <c r="F288" s="36">
        <v>1</v>
      </c>
      <c r="G288" s="224" t="s">
        <v>634</v>
      </c>
      <c r="H288" s="195">
        <v>258</v>
      </c>
      <c r="I288" s="117"/>
      <c r="J288" s="117"/>
      <c r="K288" s="117"/>
      <c r="L288" s="117"/>
      <c r="M288" s="3"/>
      <c r="N288" s="3"/>
      <c r="O288" s="3"/>
      <c r="P288" s="3"/>
      <c r="Q288" s="3"/>
    </row>
    <row r="289" spans="1:17" ht="14.25" customHeight="1">
      <c r="A289" s="30">
        <v>3</v>
      </c>
      <c r="B289" s="47">
        <v>2</v>
      </c>
      <c r="C289" s="47">
        <v>2</v>
      </c>
      <c r="D289" s="47">
        <v>6</v>
      </c>
      <c r="E289" s="47"/>
      <c r="F289" s="40"/>
      <c r="G289" s="224" t="s">
        <v>128</v>
      </c>
      <c r="H289" s="195">
        <v>259</v>
      </c>
      <c r="I289" s="127">
        <f>I290</f>
        <v>0</v>
      </c>
      <c r="J289" s="157">
        <f t="shared" ref="J289:L290" si="45">J290</f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47">
        <v>2</v>
      </c>
      <c r="C290" s="47">
        <v>2</v>
      </c>
      <c r="D290" s="47">
        <v>6</v>
      </c>
      <c r="E290" s="47">
        <v>1</v>
      </c>
      <c r="F290" s="40"/>
      <c r="G290" s="58" t="s">
        <v>128</v>
      </c>
      <c r="H290" s="195">
        <v>260</v>
      </c>
      <c r="I290" s="127">
        <f>I291</f>
        <v>0</v>
      </c>
      <c r="J290" s="157">
        <f t="shared" si="45"/>
        <v>0</v>
      </c>
      <c r="K290" s="129">
        <f t="shared" si="45"/>
        <v>0</v>
      </c>
      <c r="L290" s="129">
        <f t="shared" si="45"/>
        <v>0</v>
      </c>
      <c r="M290" s="3"/>
      <c r="N290" s="3"/>
      <c r="O290" s="3"/>
      <c r="P290" s="3"/>
      <c r="Q290" s="3"/>
    </row>
    <row r="291" spans="1:17" ht="15" customHeight="1">
      <c r="A291" s="30">
        <v>3</v>
      </c>
      <c r="B291" s="66">
        <v>2</v>
      </c>
      <c r="C291" s="66">
        <v>2</v>
      </c>
      <c r="D291" s="47">
        <v>6</v>
      </c>
      <c r="E291" s="66">
        <v>1</v>
      </c>
      <c r="F291" s="71">
        <v>1</v>
      </c>
      <c r="G291" s="67" t="s">
        <v>128</v>
      </c>
      <c r="H291" s="195">
        <v>261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0">
        <v>2</v>
      </c>
      <c r="C292" s="47">
        <v>2</v>
      </c>
      <c r="D292" s="47">
        <v>7</v>
      </c>
      <c r="E292" s="47"/>
      <c r="F292" s="40"/>
      <c r="G292" s="224" t="s">
        <v>622</v>
      </c>
      <c r="H292" s="195">
        <v>262</v>
      </c>
      <c r="I292" s="127">
        <f>I293</f>
        <v>0</v>
      </c>
      <c r="J292" s="157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15" customHeight="1">
      <c r="A293" s="31">
        <v>3</v>
      </c>
      <c r="B293" s="30">
        <v>2</v>
      </c>
      <c r="C293" s="47">
        <v>2</v>
      </c>
      <c r="D293" s="47">
        <v>7</v>
      </c>
      <c r="E293" s="47">
        <v>1</v>
      </c>
      <c r="F293" s="40"/>
      <c r="G293" s="224" t="s">
        <v>622</v>
      </c>
      <c r="H293" s="195">
        <v>263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27.7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1</v>
      </c>
      <c r="G294" s="224" t="s">
        <v>623</v>
      </c>
      <c r="H294" s="195">
        <v>264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31">
        <v>3</v>
      </c>
      <c r="B295" s="30">
        <v>2</v>
      </c>
      <c r="C295" s="30">
        <v>2</v>
      </c>
      <c r="D295" s="47">
        <v>7</v>
      </c>
      <c r="E295" s="47">
        <v>1</v>
      </c>
      <c r="F295" s="40">
        <v>2</v>
      </c>
      <c r="G295" s="224" t="s">
        <v>624</v>
      </c>
      <c r="H295" s="195">
        <v>265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30" customHeight="1">
      <c r="A296" s="32">
        <v>3</v>
      </c>
      <c r="B296" s="32">
        <v>3</v>
      </c>
      <c r="C296" s="45"/>
      <c r="D296" s="52"/>
      <c r="E296" s="52"/>
      <c r="F296" s="69"/>
      <c r="G296" s="62" t="s">
        <v>693</v>
      </c>
      <c r="H296" s="195">
        <v>266</v>
      </c>
      <c r="I296" s="110">
        <f>SUM(I297+I329)</f>
        <v>0</v>
      </c>
      <c r="J296" s="139">
        <f>SUM(J297+J329)</f>
        <v>0</v>
      </c>
      <c r="K296" s="111">
        <f>SUM(K297+K329)</f>
        <v>0</v>
      </c>
      <c r="L296" s="111">
        <f>SUM(L297+L329)</f>
        <v>0</v>
      </c>
      <c r="M296" s="3"/>
      <c r="N296" s="3"/>
      <c r="O296" s="3"/>
      <c r="P296" s="3"/>
      <c r="Q296" s="3"/>
    </row>
    <row r="297" spans="1:17" ht="40.5" customHeight="1">
      <c r="A297" s="31">
        <v>3</v>
      </c>
      <c r="B297" s="31">
        <v>3</v>
      </c>
      <c r="C297" s="30">
        <v>1</v>
      </c>
      <c r="D297" s="47"/>
      <c r="E297" s="47"/>
      <c r="F297" s="40"/>
      <c r="G297" s="224" t="s">
        <v>694</v>
      </c>
      <c r="H297" s="195">
        <v>267</v>
      </c>
      <c r="I297" s="127">
        <f>SUM(I298+I307+I311+I315+I319+I322+I325)</f>
        <v>0</v>
      </c>
      <c r="J297" s="157">
        <f>SUM(J298+J307+J311+J315+J319+J322+J325)</f>
        <v>0</v>
      </c>
      <c r="K297" s="129">
        <f>SUM(K298+K307+K311+K315+K319+K322+K325)</f>
        <v>0</v>
      </c>
      <c r="L297" s="129">
        <f>SUM(L298+L307+L311+L315+L319+L322+L325)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/>
      <c r="F298" s="40"/>
      <c r="G298" s="224" t="s">
        <v>570</v>
      </c>
      <c r="H298" s="195">
        <v>268</v>
      </c>
      <c r="I298" s="127">
        <f>SUM(I299+I301+I304)</f>
        <v>0</v>
      </c>
      <c r="J298" s="127">
        <f>SUM(J299+J301+J304)</f>
        <v>0</v>
      </c>
      <c r="K298" s="127">
        <f t="shared" ref="K298:L298" si="46">SUM(K299+K301+K304)</f>
        <v>0</v>
      </c>
      <c r="L298" s="127">
        <f t="shared" si="46"/>
        <v>0</v>
      </c>
      <c r="M298" s="3"/>
      <c r="N298" s="3"/>
      <c r="O298" s="3"/>
      <c r="P298" s="3"/>
      <c r="Q298" s="3"/>
    </row>
    <row r="299" spans="1:17" ht="12.7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/>
      <c r="G299" s="224" t="s">
        <v>13</v>
      </c>
      <c r="H299" s="195">
        <v>269</v>
      </c>
      <c r="I299" s="127">
        <f>SUM(I300:I300)</f>
        <v>0</v>
      </c>
      <c r="J299" s="157">
        <f>SUM(J300:J300)</f>
        <v>0</v>
      </c>
      <c r="K299" s="129">
        <f>SUM(K300:K300)</f>
        <v>0</v>
      </c>
      <c r="L299" s="129">
        <f>SUM(L300:L300)</f>
        <v>0</v>
      </c>
      <c r="M299" s="3"/>
      <c r="N299" s="3"/>
      <c r="O299" s="3"/>
      <c r="P299" s="3"/>
      <c r="Q299" s="3"/>
    </row>
    <row r="300" spans="1:17" ht="15" customHeight="1">
      <c r="A300" s="31">
        <v>3</v>
      </c>
      <c r="B300" s="31">
        <v>3</v>
      </c>
      <c r="C300" s="30">
        <v>1</v>
      </c>
      <c r="D300" s="47">
        <v>1</v>
      </c>
      <c r="E300" s="47">
        <v>1</v>
      </c>
      <c r="F300" s="40">
        <v>1</v>
      </c>
      <c r="G300" s="224" t="s">
        <v>13</v>
      </c>
      <c r="H300" s="195">
        <v>270</v>
      </c>
      <c r="I300" s="117"/>
      <c r="J300" s="117"/>
      <c r="K300" s="117"/>
      <c r="L300" s="11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/>
      <c r="G301" s="224" t="s">
        <v>297</v>
      </c>
      <c r="H301" s="195">
        <v>271</v>
      </c>
      <c r="I301" s="110">
        <f>SUM(I302:I303)</f>
        <v>0</v>
      </c>
      <c r="J301" s="110">
        <f>SUM(J302:J303)</f>
        <v>0</v>
      </c>
      <c r="K301" s="110">
        <f t="shared" ref="K301:L301" si="47">SUM(K302:K303)</f>
        <v>0</v>
      </c>
      <c r="L301" s="110">
        <f t="shared" si="47"/>
        <v>0</v>
      </c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1</v>
      </c>
      <c r="G302" s="224" t="s">
        <v>274</v>
      </c>
      <c r="H302" s="195">
        <v>272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2</v>
      </c>
      <c r="F303" s="333">
        <v>2</v>
      </c>
      <c r="G303" s="224" t="s">
        <v>275</v>
      </c>
      <c r="H303" s="195">
        <v>273</v>
      </c>
      <c r="I303" s="117"/>
      <c r="J303" s="117"/>
      <c r="K303" s="117"/>
      <c r="L303" s="11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/>
      <c r="G304" s="224" t="s">
        <v>278</v>
      </c>
      <c r="H304" s="195">
        <v>274</v>
      </c>
      <c r="I304" s="110">
        <f>SUM(I305:I306)</f>
        <v>0</v>
      </c>
      <c r="J304" s="110">
        <f>SUM(J305:J306)</f>
        <v>0</v>
      </c>
      <c r="K304" s="110">
        <f t="shared" ref="K304:L304" si="48">SUM(K305:K306)</f>
        <v>0</v>
      </c>
      <c r="L304" s="110">
        <f t="shared" si="48"/>
        <v>0</v>
      </c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1</v>
      </c>
      <c r="G305" s="224" t="s">
        <v>315</v>
      </c>
      <c r="H305" s="195">
        <v>275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14.25" customHeight="1">
      <c r="A306" s="228">
        <v>3</v>
      </c>
      <c r="B306" s="228">
        <v>3</v>
      </c>
      <c r="C306" s="85">
        <v>1</v>
      </c>
      <c r="D306" s="84">
        <v>1</v>
      </c>
      <c r="E306" s="84">
        <v>3</v>
      </c>
      <c r="F306" s="333">
        <v>2</v>
      </c>
      <c r="G306" s="224" t="s">
        <v>298</v>
      </c>
      <c r="H306" s="195">
        <v>276</v>
      </c>
      <c r="I306" s="117"/>
      <c r="J306" s="117"/>
      <c r="K306" s="117"/>
      <c r="L306" s="117"/>
      <c r="M306" s="3"/>
      <c r="N306" s="3"/>
      <c r="O306" s="3"/>
      <c r="P306" s="3"/>
      <c r="Q306" s="3"/>
    </row>
    <row r="307" spans="1:17">
      <c r="A307" s="64">
        <v>3</v>
      </c>
      <c r="B307" s="46">
        <v>3</v>
      </c>
      <c r="C307" s="30">
        <v>1</v>
      </c>
      <c r="D307" s="47">
        <v>2</v>
      </c>
      <c r="E307" s="47"/>
      <c r="F307" s="40"/>
      <c r="G307" s="58" t="s">
        <v>568</v>
      </c>
      <c r="H307" s="195">
        <v>277</v>
      </c>
      <c r="I307" s="127">
        <f>I308</f>
        <v>0</v>
      </c>
      <c r="J307" s="157">
        <f>J308</f>
        <v>0</v>
      </c>
      <c r="K307" s="129">
        <f>K308</f>
        <v>0</v>
      </c>
      <c r="L307" s="129">
        <f>L308</f>
        <v>0</v>
      </c>
      <c r="M307" s="3"/>
      <c r="N307" s="3"/>
      <c r="O307" s="3"/>
      <c r="P307" s="3"/>
      <c r="Q307" s="3"/>
    </row>
    <row r="308" spans="1:17" ht="15" customHeight="1">
      <c r="A308" s="64">
        <v>3</v>
      </c>
      <c r="B308" s="64">
        <v>3</v>
      </c>
      <c r="C308" s="46">
        <v>1</v>
      </c>
      <c r="D308" s="53">
        <v>2</v>
      </c>
      <c r="E308" s="53">
        <v>1</v>
      </c>
      <c r="F308" s="33"/>
      <c r="G308" s="58" t="s">
        <v>568</v>
      </c>
      <c r="H308" s="195">
        <v>278</v>
      </c>
      <c r="I308" s="123">
        <f>SUM(I309:I310)</f>
        <v>0</v>
      </c>
      <c r="J308" s="158">
        <f>SUM(J309:J310)</f>
        <v>0</v>
      </c>
      <c r="K308" s="125">
        <f>SUM(K309:K310)</f>
        <v>0</v>
      </c>
      <c r="L308" s="125">
        <f>SUM(L309:L310)</f>
        <v>0</v>
      </c>
      <c r="M308" s="3"/>
      <c r="N308" s="3"/>
      <c r="O308" s="3"/>
      <c r="P308" s="3"/>
      <c r="Q308" s="3"/>
    </row>
    <row r="309" spans="1:17" ht="15" customHeight="1">
      <c r="A309" s="31">
        <v>3</v>
      </c>
      <c r="B309" s="31">
        <v>3</v>
      </c>
      <c r="C309" s="30">
        <v>1</v>
      </c>
      <c r="D309" s="47">
        <v>2</v>
      </c>
      <c r="E309" s="47">
        <v>1</v>
      </c>
      <c r="F309" s="40">
        <v>1</v>
      </c>
      <c r="G309" s="224" t="s">
        <v>635</v>
      </c>
      <c r="H309" s="195">
        <v>279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2.75" customHeight="1">
      <c r="A310" s="34">
        <v>3</v>
      </c>
      <c r="B310" s="74">
        <v>3</v>
      </c>
      <c r="C310" s="65">
        <v>1</v>
      </c>
      <c r="D310" s="66">
        <v>2</v>
      </c>
      <c r="E310" s="66">
        <v>1</v>
      </c>
      <c r="F310" s="71">
        <v>2</v>
      </c>
      <c r="G310" s="226" t="s">
        <v>636</v>
      </c>
      <c r="H310" s="195">
        <v>280</v>
      </c>
      <c r="I310" s="117"/>
      <c r="J310" s="117"/>
      <c r="K310" s="117"/>
      <c r="L310" s="117"/>
      <c r="M310" s="3"/>
      <c r="N310" s="3"/>
      <c r="O310" s="3"/>
      <c r="P310" s="3"/>
      <c r="Q310" s="3"/>
    </row>
    <row r="311" spans="1:17" ht="15.75" customHeight="1">
      <c r="A311" s="30">
        <v>3</v>
      </c>
      <c r="B311" s="58">
        <v>3</v>
      </c>
      <c r="C311" s="30">
        <v>1</v>
      </c>
      <c r="D311" s="47">
        <v>3</v>
      </c>
      <c r="E311" s="47"/>
      <c r="F311" s="40"/>
      <c r="G311" s="224" t="s">
        <v>637</v>
      </c>
      <c r="H311" s="195">
        <v>281</v>
      </c>
      <c r="I311" s="127">
        <f>I312</f>
        <v>0</v>
      </c>
      <c r="J311" s="157">
        <f>J312</f>
        <v>0</v>
      </c>
      <c r="K311" s="129">
        <f>K312</f>
        <v>0</v>
      </c>
      <c r="L311" s="129">
        <f>L312</f>
        <v>0</v>
      </c>
      <c r="M311" s="3"/>
      <c r="N311" s="3"/>
      <c r="O311" s="3"/>
      <c r="P311" s="3"/>
      <c r="Q311" s="3"/>
    </row>
    <row r="312" spans="1:17" ht="15.75" customHeight="1">
      <c r="A312" s="30">
        <v>3</v>
      </c>
      <c r="B312" s="67">
        <v>3</v>
      </c>
      <c r="C312" s="65">
        <v>1</v>
      </c>
      <c r="D312" s="66">
        <v>3</v>
      </c>
      <c r="E312" s="66">
        <v>1</v>
      </c>
      <c r="F312" s="71"/>
      <c r="G312" s="224" t="s">
        <v>637</v>
      </c>
      <c r="H312" s="195">
        <v>282</v>
      </c>
      <c r="I312" s="129">
        <f>I313+I314</f>
        <v>0</v>
      </c>
      <c r="J312" s="129">
        <f>J313+J314</f>
        <v>0</v>
      </c>
      <c r="K312" s="129">
        <f>K313+K314</f>
        <v>0</v>
      </c>
      <c r="L312" s="129">
        <f>L313+L314</f>
        <v>0</v>
      </c>
      <c r="M312" s="3"/>
      <c r="N312" s="3"/>
      <c r="O312" s="3"/>
      <c r="P312" s="3"/>
      <c r="Q312" s="3"/>
    </row>
    <row r="313" spans="1:17" ht="27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1</v>
      </c>
      <c r="G313" s="224" t="s">
        <v>638</v>
      </c>
      <c r="H313" s="195">
        <v>283</v>
      </c>
      <c r="I313" s="132"/>
      <c r="J313" s="132"/>
      <c r="K313" s="132"/>
      <c r="L313" s="137"/>
      <c r="M313" s="3"/>
      <c r="N313" s="3"/>
      <c r="O313" s="3"/>
      <c r="P313" s="3"/>
      <c r="Q313" s="3"/>
    </row>
    <row r="314" spans="1:17" ht="26.25" customHeight="1">
      <c r="A314" s="30">
        <v>3</v>
      </c>
      <c r="B314" s="58">
        <v>3</v>
      </c>
      <c r="C314" s="30">
        <v>1</v>
      </c>
      <c r="D314" s="47">
        <v>3</v>
      </c>
      <c r="E314" s="47">
        <v>1</v>
      </c>
      <c r="F314" s="40">
        <v>2</v>
      </c>
      <c r="G314" s="224" t="s">
        <v>639</v>
      </c>
      <c r="H314" s="195">
        <v>284</v>
      </c>
      <c r="I314" s="117"/>
      <c r="J314" s="117"/>
      <c r="K314" s="117"/>
      <c r="L314" s="117"/>
      <c r="M314" s="3"/>
      <c r="N314" s="3"/>
      <c r="O314" s="3"/>
      <c r="P314" s="3"/>
      <c r="Q314" s="3"/>
    </row>
    <row r="315" spans="1:17">
      <c r="A315" s="30">
        <v>3</v>
      </c>
      <c r="B315" s="58">
        <v>3</v>
      </c>
      <c r="C315" s="30">
        <v>1</v>
      </c>
      <c r="D315" s="47">
        <v>4</v>
      </c>
      <c r="E315" s="47"/>
      <c r="F315" s="40"/>
      <c r="G315" s="224" t="s">
        <v>640</v>
      </c>
      <c r="H315" s="195">
        <v>285</v>
      </c>
      <c r="I315" s="127">
        <f>I316</f>
        <v>0</v>
      </c>
      <c r="J315" s="157">
        <f>J316</f>
        <v>0</v>
      </c>
      <c r="K315" s="129">
        <f>K316</f>
        <v>0</v>
      </c>
      <c r="L315" s="129">
        <f>L316</f>
        <v>0</v>
      </c>
      <c r="M315" s="3"/>
      <c r="N315" s="3"/>
      <c r="O315" s="3"/>
      <c r="P315" s="3"/>
      <c r="Q315" s="3"/>
    </row>
    <row r="316" spans="1:17" ht="15" customHeight="1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/>
      <c r="G316" s="224" t="s">
        <v>640</v>
      </c>
      <c r="H316" s="195">
        <v>286</v>
      </c>
      <c r="I316" s="127">
        <f>SUM(I317:I318)</f>
        <v>0</v>
      </c>
      <c r="J316" s="127">
        <f>SUM(J317:J318)</f>
        <v>0</v>
      </c>
      <c r="K316" s="127">
        <f>SUM(K317:K318)</f>
        <v>0</v>
      </c>
      <c r="L316" s="127">
        <f>SUM(L317:L318)</f>
        <v>0</v>
      </c>
      <c r="M316" s="3"/>
      <c r="N316" s="3"/>
      <c r="O316" s="3"/>
      <c r="P316" s="3"/>
      <c r="Q316" s="3"/>
    </row>
    <row r="317" spans="1:17">
      <c r="A317" s="31">
        <v>3</v>
      </c>
      <c r="B317" s="30">
        <v>3</v>
      </c>
      <c r="C317" s="47">
        <v>1</v>
      </c>
      <c r="D317" s="47">
        <v>4</v>
      </c>
      <c r="E317" s="47">
        <v>1</v>
      </c>
      <c r="F317" s="40">
        <v>1</v>
      </c>
      <c r="G317" s="224" t="s">
        <v>641</v>
      </c>
      <c r="H317" s="195">
        <v>287</v>
      </c>
      <c r="I317" s="116"/>
      <c r="J317" s="117"/>
      <c r="K317" s="117"/>
      <c r="L317" s="116"/>
      <c r="M317" s="3"/>
      <c r="N317" s="3"/>
      <c r="O317" s="3"/>
      <c r="P317" s="3"/>
      <c r="Q317" s="3"/>
    </row>
    <row r="318" spans="1:17" ht="14.25" customHeight="1">
      <c r="A318" s="42">
        <v>3</v>
      </c>
      <c r="B318" s="48">
        <v>3</v>
      </c>
      <c r="C318" s="48">
        <v>1</v>
      </c>
      <c r="D318" s="48">
        <v>4</v>
      </c>
      <c r="E318" s="48">
        <v>1</v>
      </c>
      <c r="F318" s="36">
        <v>2</v>
      </c>
      <c r="G318" s="346" t="s">
        <v>642</v>
      </c>
      <c r="H318" s="195">
        <v>288</v>
      </c>
      <c r="I318" s="117"/>
      <c r="J318" s="132"/>
      <c r="K318" s="132"/>
      <c r="L318" s="137"/>
      <c r="M318" s="3"/>
      <c r="N318" s="3"/>
      <c r="O318" s="3"/>
      <c r="P318" s="3"/>
      <c r="Q318" s="3"/>
    </row>
    <row r="319" spans="1:17" ht="15.75" customHeight="1">
      <c r="A319" s="30">
        <v>3</v>
      </c>
      <c r="B319" s="47">
        <v>3</v>
      </c>
      <c r="C319" s="47">
        <v>1</v>
      </c>
      <c r="D319" s="47">
        <v>5</v>
      </c>
      <c r="E319" s="47"/>
      <c r="F319" s="40"/>
      <c r="G319" s="224" t="s">
        <v>643</v>
      </c>
      <c r="H319" s="195">
        <v>289</v>
      </c>
      <c r="I319" s="125">
        <f>I320</f>
        <v>0</v>
      </c>
      <c r="J319" s="157">
        <f t="shared" ref="J319:L320" si="49">J320</f>
        <v>0</v>
      </c>
      <c r="K319" s="129">
        <f t="shared" si="49"/>
        <v>0</v>
      </c>
      <c r="L319" s="129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46">
        <v>3</v>
      </c>
      <c r="B320" s="66">
        <v>3</v>
      </c>
      <c r="C320" s="66">
        <v>1</v>
      </c>
      <c r="D320" s="66">
        <v>5</v>
      </c>
      <c r="E320" s="66">
        <v>1</v>
      </c>
      <c r="F320" s="71"/>
      <c r="G320" s="224" t="s">
        <v>643</v>
      </c>
      <c r="H320" s="195">
        <v>290</v>
      </c>
      <c r="I320" s="129">
        <f>I321</f>
        <v>0</v>
      </c>
      <c r="J320" s="158">
        <f t="shared" si="49"/>
        <v>0</v>
      </c>
      <c r="K320" s="125">
        <f t="shared" si="49"/>
        <v>0</v>
      </c>
      <c r="L320" s="125">
        <f t="shared" si="49"/>
        <v>0</v>
      </c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5</v>
      </c>
      <c r="E321" s="47">
        <v>1</v>
      </c>
      <c r="F321" s="40">
        <v>1</v>
      </c>
      <c r="G321" s="224" t="s">
        <v>644</v>
      </c>
      <c r="H321" s="195">
        <v>291</v>
      </c>
      <c r="I321" s="117"/>
      <c r="J321" s="132"/>
      <c r="K321" s="132"/>
      <c r="L321" s="137"/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/>
      <c r="F322" s="40"/>
      <c r="G322" s="58" t="s">
        <v>128</v>
      </c>
      <c r="H322" s="195">
        <v>292</v>
      </c>
      <c r="I322" s="129">
        <f>I323</f>
        <v>0</v>
      </c>
      <c r="J322" s="157">
        <f t="shared" ref="J322:L323" si="50">J323</f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3.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/>
      <c r="G323" s="58" t="s">
        <v>128</v>
      </c>
      <c r="H323" s="195">
        <v>293</v>
      </c>
      <c r="I323" s="127">
        <f>I324</f>
        <v>0</v>
      </c>
      <c r="J323" s="157">
        <f t="shared" si="50"/>
        <v>0</v>
      </c>
      <c r="K323" s="129">
        <f t="shared" si="50"/>
        <v>0</v>
      </c>
      <c r="L323" s="129">
        <f t="shared" si="50"/>
        <v>0</v>
      </c>
      <c r="M323" s="3"/>
      <c r="N323" s="3"/>
      <c r="O323" s="3"/>
      <c r="P323" s="3"/>
      <c r="Q323" s="3"/>
    </row>
    <row r="324" spans="1:17" ht="14.25" customHeight="1">
      <c r="A324" s="30">
        <v>3</v>
      </c>
      <c r="B324" s="47">
        <v>3</v>
      </c>
      <c r="C324" s="47">
        <v>1</v>
      </c>
      <c r="D324" s="47">
        <v>6</v>
      </c>
      <c r="E324" s="47">
        <v>1</v>
      </c>
      <c r="F324" s="40">
        <v>1</v>
      </c>
      <c r="G324" s="58" t="s">
        <v>128</v>
      </c>
      <c r="H324" s="195">
        <v>294</v>
      </c>
      <c r="I324" s="132"/>
      <c r="J324" s="132"/>
      <c r="K324" s="132"/>
      <c r="L324" s="137"/>
      <c r="M324" s="3"/>
      <c r="N324" s="3"/>
      <c r="O324" s="3"/>
      <c r="P324" s="3"/>
      <c r="Q324" s="3"/>
    </row>
    <row r="325" spans="1:17" ht="15" customHeight="1">
      <c r="A325" s="30">
        <v>3</v>
      </c>
      <c r="B325" s="47">
        <v>3</v>
      </c>
      <c r="C325" s="47">
        <v>1</v>
      </c>
      <c r="D325" s="47">
        <v>7</v>
      </c>
      <c r="E325" s="47"/>
      <c r="F325" s="40"/>
      <c r="G325" s="224" t="s">
        <v>645</v>
      </c>
      <c r="H325" s="195">
        <v>295</v>
      </c>
      <c r="I325" s="127">
        <f>I326</f>
        <v>0</v>
      </c>
      <c r="J325" s="157">
        <f>J326</f>
        <v>0</v>
      </c>
      <c r="K325" s="129">
        <f>K326</f>
        <v>0</v>
      </c>
      <c r="L325" s="129">
        <f>L326</f>
        <v>0</v>
      </c>
      <c r="M325" s="3"/>
      <c r="N325" s="3"/>
      <c r="O325" s="3"/>
      <c r="P325" s="3"/>
      <c r="Q325" s="3"/>
    </row>
    <row r="326" spans="1:17" ht="16.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/>
      <c r="G326" s="224" t="s">
        <v>645</v>
      </c>
      <c r="H326" s="195">
        <v>296</v>
      </c>
      <c r="I326" s="127">
        <f>I327+I328</f>
        <v>0</v>
      </c>
      <c r="J326" s="127">
        <f>J327+J328</f>
        <v>0</v>
      </c>
      <c r="K326" s="127">
        <f>K327+K328</f>
        <v>0</v>
      </c>
      <c r="L326" s="127">
        <f>L327+L328</f>
        <v>0</v>
      </c>
      <c r="M326" s="3"/>
      <c r="N326" s="3"/>
      <c r="O326" s="3"/>
      <c r="P326" s="3"/>
      <c r="Q326" s="3"/>
    </row>
    <row r="327" spans="1:17" ht="27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1</v>
      </c>
      <c r="G327" s="224" t="s">
        <v>646</v>
      </c>
      <c r="H327" s="195">
        <v>297</v>
      </c>
      <c r="I327" s="132"/>
      <c r="J327" s="132"/>
      <c r="K327" s="132"/>
      <c r="L327" s="137"/>
      <c r="M327" s="3"/>
      <c r="N327" s="3"/>
      <c r="O327" s="3"/>
      <c r="P327" s="3"/>
      <c r="Q327" s="3"/>
    </row>
    <row r="328" spans="1:17" ht="27.75" customHeight="1">
      <c r="A328" s="30">
        <v>3</v>
      </c>
      <c r="B328" s="47">
        <v>3</v>
      </c>
      <c r="C328" s="47">
        <v>1</v>
      </c>
      <c r="D328" s="47">
        <v>7</v>
      </c>
      <c r="E328" s="47">
        <v>1</v>
      </c>
      <c r="F328" s="40">
        <v>2</v>
      </c>
      <c r="G328" s="224" t="s">
        <v>341</v>
      </c>
      <c r="H328" s="195">
        <v>298</v>
      </c>
      <c r="I328" s="117"/>
      <c r="J328" s="117"/>
      <c r="K328" s="117"/>
      <c r="L328" s="117"/>
      <c r="M328" s="3"/>
      <c r="N328" s="3"/>
      <c r="O328" s="3"/>
      <c r="P328" s="3"/>
      <c r="Q328" s="3"/>
    </row>
    <row r="329" spans="1:17" ht="38.25" customHeight="1">
      <c r="A329" s="30">
        <v>3</v>
      </c>
      <c r="B329" s="47">
        <v>3</v>
      </c>
      <c r="C329" s="47">
        <v>2</v>
      </c>
      <c r="D329" s="47"/>
      <c r="E329" s="47"/>
      <c r="F329" s="40"/>
      <c r="G329" s="224" t="s">
        <v>695</v>
      </c>
      <c r="H329" s="195">
        <v>299</v>
      </c>
      <c r="I329" s="127">
        <f>SUM(I330+I339+I343+I347+I351+I354+I357)</f>
        <v>0</v>
      </c>
      <c r="J329" s="157">
        <f>SUM(J330+J339+J343+J347+J351+J354+J357)</f>
        <v>0</v>
      </c>
      <c r="K329" s="129">
        <f>SUM(K330+K339+K343+K347+K351+K354+K357)</f>
        <v>0</v>
      </c>
      <c r="L329" s="129">
        <f>SUM(L330+L339+L343+L347+L351+L354+L357)</f>
        <v>0</v>
      </c>
      <c r="M329" s="3"/>
      <c r="N329" s="3"/>
      <c r="O329" s="3"/>
      <c r="P329" s="3"/>
      <c r="Q329" s="3"/>
    </row>
    <row r="330" spans="1:17" ht="15" customHeight="1">
      <c r="A330" s="30">
        <v>3</v>
      </c>
      <c r="B330" s="47">
        <v>3</v>
      </c>
      <c r="C330" s="47">
        <v>2</v>
      </c>
      <c r="D330" s="47">
        <v>1</v>
      </c>
      <c r="E330" s="47"/>
      <c r="F330" s="40"/>
      <c r="G330" s="224" t="s">
        <v>569</v>
      </c>
      <c r="H330" s="195">
        <v>300</v>
      </c>
      <c r="I330" s="127">
        <f>I331</f>
        <v>0</v>
      </c>
      <c r="J330" s="157">
        <f>J331</f>
        <v>0</v>
      </c>
      <c r="K330" s="129">
        <f>K331</f>
        <v>0</v>
      </c>
      <c r="L330" s="129">
        <f>L331</f>
        <v>0</v>
      </c>
      <c r="M330" s="3"/>
      <c r="N330" s="3"/>
      <c r="O330" s="3"/>
      <c r="P330" s="3"/>
      <c r="Q330" s="3"/>
    </row>
    <row r="331" spans="1:17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/>
      <c r="G331" s="224" t="s">
        <v>569</v>
      </c>
      <c r="H331" s="195">
        <v>301</v>
      </c>
      <c r="I331" s="127">
        <f>SUM(I332:I332)</f>
        <v>0</v>
      </c>
      <c r="J331" s="127">
        <f t="shared" ref="J331:P331" si="51">SUM(J332:J332)</f>
        <v>0</v>
      </c>
      <c r="K331" s="127">
        <f t="shared" si="51"/>
        <v>0</v>
      </c>
      <c r="L331" s="127">
        <f t="shared" si="51"/>
        <v>0</v>
      </c>
      <c r="M331" s="349">
        <f t="shared" si="51"/>
        <v>0</v>
      </c>
      <c r="N331" s="349">
        <f t="shared" si="51"/>
        <v>0</v>
      </c>
      <c r="O331" s="349">
        <f t="shared" si="51"/>
        <v>0</v>
      </c>
      <c r="P331" s="349">
        <f t="shared" si="51"/>
        <v>0</v>
      </c>
      <c r="Q331" s="3"/>
    </row>
    <row r="332" spans="1:17" ht="13.5" customHeight="1">
      <c r="A332" s="31">
        <v>3</v>
      </c>
      <c r="B332" s="30">
        <v>3</v>
      </c>
      <c r="C332" s="47">
        <v>2</v>
      </c>
      <c r="D332" s="58">
        <v>1</v>
      </c>
      <c r="E332" s="30">
        <v>1</v>
      </c>
      <c r="F332" s="40">
        <v>1</v>
      </c>
      <c r="G332" s="224" t="s">
        <v>13</v>
      </c>
      <c r="H332" s="195">
        <v>302</v>
      </c>
      <c r="I332" s="132"/>
      <c r="J332" s="132"/>
      <c r="K332" s="132"/>
      <c r="L332" s="137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/>
      <c r="G333" s="226" t="s">
        <v>297</v>
      </c>
      <c r="H333" s="195">
        <v>303</v>
      </c>
      <c r="I333" s="127">
        <f>SUM(I334:I335)</f>
        <v>0</v>
      </c>
      <c r="J333" s="127">
        <f t="shared" ref="J333:L333" si="52">SUM(J334:J335)</f>
        <v>0</v>
      </c>
      <c r="K333" s="127">
        <f t="shared" si="52"/>
        <v>0</v>
      </c>
      <c r="L333" s="127">
        <f t="shared" si="52"/>
        <v>0</v>
      </c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1</v>
      </c>
      <c r="G334" s="226" t="s">
        <v>274</v>
      </c>
      <c r="H334" s="195">
        <v>304</v>
      </c>
      <c r="I334" s="132"/>
      <c r="J334" s="132"/>
      <c r="K334" s="132"/>
      <c r="L334" s="13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2</v>
      </c>
      <c r="F335" s="333">
        <v>2</v>
      </c>
      <c r="G335" s="226" t="s">
        <v>275</v>
      </c>
      <c r="H335" s="195">
        <v>305</v>
      </c>
      <c r="I335" s="117"/>
      <c r="J335" s="117"/>
      <c r="K335" s="117"/>
      <c r="L335" s="11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/>
      <c r="G336" s="226" t="s">
        <v>278</v>
      </c>
      <c r="H336" s="195">
        <v>306</v>
      </c>
      <c r="I336" s="127">
        <f>SUM(I337:I338)</f>
        <v>0</v>
      </c>
      <c r="J336" s="127">
        <f t="shared" ref="J336:L336" si="53">SUM(J337:J338)</f>
        <v>0</v>
      </c>
      <c r="K336" s="127">
        <f t="shared" si="53"/>
        <v>0</v>
      </c>
      <c r="L336" s="127">
        <f t="shared" si="53"/>
        <v>0</v>
      </c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1</v>
      </c>
      <c r="G337" s="226" t="s">
        <v>276</v>
      </c>
      <c r="H337" s="195">
        <v>307</v>
      </c>
      <c r="I337" s="117"/>
      <c r="J337" s="117"/>
      <c r="K337" s="117"/>
      <c r="L337" s="117"/>
      <c r="M337" s="3"/>
      <c r="N337" s="3"/>
      <c r="O337" s="3"/>
      <c r="P337" s="3"/>
      <c r="Q337" s="3"/>
    </row>
    <row r="338" spans="1:17">
      <c r="A338" s="228">
        <v>3</v>
      </c>
      <c r="B338" s="85">
        <v>3</v>
      </c>
      <c r="C338" s="84">
        <v>2</v>
      </c>
      <c r="D338" s="224">
        <v>1</v>
      </c>
      <c r="E338" s="85">
        <v>3</v>
      </c>
      <c r="F338" s="333">
        <v>2</v>
      </c>
      <c r="G338" s="226" t="s">
        <v>298</v>
      </c>
      <c r="H338" s="195">
        <v>308</v>
      </c>
      <c r="I338" s="121"/>
      <c r="J338" s="312"/>
      <c r="K338" s="121"/>
      <c r="L338" s="121"/>
      <c r="M338" s="3"/>
      <c r="N338" s="3"/>
      <c r="O338" s="3"/>
      <c r="P338" s="3"/>
      <c r="Q338" s="3"/>
    </row>
    <row r="339" spans="1:17">
      <c r="A339" s="34">
        <v>3</v>
      </c>
      <c r="B339" s="34">
        <v>3</v>
      </c>
      <c r="C339" s="65">
        <v>2</v>
      </c>
      <c r="D339" s="67">
        <v>2</v>
      </c>
      <c r="E339" s="65"/>
      <c r="F339" s="71"/>
      <c r="G339" s="67" t="s">
        <v>568</v>
      </c>
      <c r="H339" s="195">
        <v>309</v>
      </c>
      <c r="I339" s="149">
        <f>I340</f>
        <v>0</v>
      </c>
      <c r="J339" s="159">
        <f>J340</f>
        <v>0</v>
      </c>
      <c r="K339" s="151">
        <f>K340</f>
        <v>0</v>
      </c>
      <c r="L339" s="151">
        <f>L340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0">
        <v>1</v>
      </c>
      <c r="F340" s="40"/>
      <c r="G340" s="67" t="s">
        <v>568</v>
      </c>
      <c r="H340" s="195">
        <v>310</v>
      </c>
      <c r="I340" s="127">
        <f>SUM(I341:I342)</f>
        <v>0</v>
      </c>
      <c r="J340" s="128">
        <f>SUM(J341:J342)</f>
        <v>0</v>
      </c>
      <c r="K340" s="129">
        <f>SUM(K341:K342)</f>
        <v>0</v>
      </c>
      <c r="L340" s="129">
        <f>SUM(L341:L342)</f>
        <v>0</v>
      </c>
      <c r="M340" s="3"/>
      <c r="N340" s="3"/>
      <c r="O340" s="3"/>
      <c r="P340" s="3"/>
      <c r="Q340" s="3"/>
    </row>
    <row r="341" spans="1:17" ht="26.4">
      <c r="A341" s="31">
        <v>3</v>
      </c>
      <c r="B341" s="31">
        <v>3</v>
      </c>
      <c r="C341" s="30">
        <v>2</v>
      </c>
      <c r="D341" s="58">
        <v>2</v>
      </c>
      <c r="E341" s="31">
        <v>1</v>
      </c>
      <c r="F341" s="29">
        <v>1</v>
      </c>
      <c r="G341" s="224" t="s">
        <v>635</v>
      </c>
      <c r="H341" s="195">
        <v>311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>
      <c r="A342" s="34">
        <v>3</v>
      </c>
      <c r="B342" s="34">
        <v>3</v>
      </c>
      <c r="C342" s="43">
        <v>2</v>
      </c>
      <c r="D342" s="50">
        <v>2</v>
      </c>
      <c r="E342" s="60">
        <v>1</v>
      </c>
      <c r="F342" s="28">
        <v>2</v>
      </c>
      <c r="G342" s="227" t="s">
        <v>636</v>
      </c>
      <c r="H342" s="195">
        <v>312</v>
      </c>
      <c r="I342" s="117"/>
      <c r="J342" s="117"/>
      <c r="K342" s="117"/>
      <c r="L342" s="117"/>
      <c r="M342" s="3"/>
      <c r="N342" s="3"/>
      <c r="O342" s="3"/>
      <c r="P342" s="3"/>
      <c r="Q342" s="3"/>
    </row>
    <row r="343" spans="1:17" ht="23.25" customHeight="1">
      <c r="A343" s="31">
        <v>3</v>
      </c>
      <c r="B343" s="31">
        <v>3</v>
      </c>
      <c r="C343" s="30">
        <v>2</v>
      </c>
      <c r="D343" s="47">
        <v>3</v>
      </c>
      <c r="E343" s="58"/>
      <c r="F343" s="29"/>
      <c r="G343" s="224" t="s">
        <v>637</v>
      </c>
      <c r="H343" s="195">
        <v>313</v>
      </c>
      <c r="I343" s="127">
        <f>I344</f>
        <v>0</v>
      </c>
      <c r="J343" s="128">
        <f>J344</f>
        <v>0</v>
      </c>
      <c r="K343" s="129">
        <f>K344</f>
        <v>0</v>
      </c>
      <c r="L343" s="129">
        <f>L344</f>
        <v>0</v>
      </c>
      <c r="M343" s="3"/>
      <c r="N343" s="3"/>
      <c r="O343" s="3"/>
      <c r="P343" s="3"/>
      <c r="Q343" s="3"/>
    </row>
    <row r="344" spans="1:17" ht="13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/>
      <c r="G344" s="224" t="s">
        <v>637</v>
      </c>
      <c r="H344" s="195">
        <v>314</v>
      </c>
      <c r="I344" s="127">
        <f>I345+I346</f>
        <v>0</v>
      </c>
      <c r="J344" s="127">
        <f>J345+J346</f>
        <v>0</v>
      </c>
      <c r="K344" s="127">
        <f>K345+K346</f>
        <v>0</v>
      </c>
      <c r="L344" s="127">
        <f>L345+L346</f>
        <v>0</v>
      </c>
      <c r="M344" s="3"/>
      <c r="N344" s="3"/>
      <c r="O344" s="3"/>
      <c r="P344" s="3"/>
      <c r="Q344" s="3"/>
    </row>
    <row r="345" spans="1:17" ht="28.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1</v>
      </c>
      <c r="G345" s="224" t="s">
        <v>638</v>
      </c>
      <c r="H345" s="195">
        <v>315</v>
      </c>
      <c r="I345" s="132"/>
      <c r="J345" s="132"/>
      <c r="K345" s="132"/>
      <c r="L345" s="137"/>
      <c r="M345" s="3"/>
      <c r="N345" s="3"/>
      <c r="O345" s="3"/>
      <c r="P345" s="3"/>
      <c r="Q345" s="3"/>
    </row>
    <row r="346" spans="1:17" ht="27.75" customHeight="1">
      <c r="A346" s="31">
        <v>3</v>
      </c>
      <c r="B346" s="31">
        <v>3</v>
      </c>
      <c r="C346" s="30">
        <v>2</v>
      </c>
      <c r="D346" s="47">
        <v>3</v>
      </c>
      <c r="E346" s="58">
        <v>1</v>
      </c>
      <c r="F346" s="29">
        <v>2</v>
      </c>
      <c r="G346" s="224" t="s">
        <v>639</v>
      </c>
      <c r="H346" s="195">
        <v>316</v>
      </c>
      <c r="I346" s="117"/>
      <c r="J346" s="117"/>
      <c r="K346" s="117"/>
      <c r="L346" s="117"/>
      <c r="M346" s="3"/>
      <c r="N346" s="3"/>
      <c r="O346" s="3"/>
      <c r="P346" s="3"/>
      <c r="Q346" s="3"/>
    </row>
    <row r="347" spans="1:17">
      <c r="A347" s="31">
        <v>3</v>
      </c>
      <c r="B347" s="31">
        <v>3</v>
      </c>
      <c r="C347" s="30">
        <v>2</v>
      </c>
      <c r="D347" s="47">
        <v>4</v>
      </c>
      <c r="E347" s="47"/>
      <c r="F347" s="40"/>
      <c r="G347" s="224" t="s">
        <v>640</v>
      </c>
      <c r="H347" s="195">
        <v>317</v>
      </c>
      <c r="I347" s="127">
        <f>I348</f>
        <v>0</v>
      </c>
      <c r="J347" s="128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>
      <c r="A348" s="64">
        <v>3</v>
      </c>
      <c r="B348" s="64">
        <v>3</v>
      </c>
      <c r="C348" s="46">
        <v>2</v>
      </c>
      <c r="D348" s="53">
        <v>4</v>
      </c>
      <c r="E348" s="53">
        <v>1</v>
      </c>
      <c r="F348" s="33"/>
      <c r="G348" s="224" t="s">
        <v>640</v>
      </c>
      <c r="H348" s="195">
        <v>318</v>
      </c>
      <c r="I348" s="123">
        <f>SUM(I349:I350)</f>
        <v>0</v>
      </c>
      <c r="J348" s="124">
        <f>SUM(J349:J350)</f>
        <v>0</v>
      </c>
      <c r="K348" s="125">
        <f>SUM(K349:K350)</f>
        <v>0</v>
      </c>
      <c r="L348" s="125">
        <f>SUM(L349:L350)</f>
        <v>0</v>
      </c>
      <c r="M348" s="3"/>
      <c r="N348" s="3"/>
      <c r="O348" s="3"/>
      <c r="P348" s="3"/>
      <c r="Q348" s="3"/>
    </row>
    <row r="349" spans="1:17" ht="15.75" customHeight="1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1</v>
      </c>
      <c r="G349" s="224" t="s">
        <v>641</v>
      </c>
      <c r="H349" s="195">
        <v>319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4</v>
      </c>
      <c r="E350" s="47">
        <v>1</v>
      </c>
      <c r="F350" s="40">
        <v>2</v>
      </c>
      <c r="G350" s="224" t="s">
        <v>647</v>
      </c>
      <c r="H350" s="195">
        <v>320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/>
      <c r="F351" s="40"/>
      <c r="G351" s="224" t="s">
        <v>643</v>
      </c>
      <c r="H351" s="195">
        <v>321</v>
      </c>
      <c r="I351" s="127">
        <f>I352</f>
        <v>0</v>
      </c>
      <c r="J351" s="128">
        <f t="shared" ref="J351:L352" si="54">J352</f>
        <v>0</v>
      </c>
      <c r="K351" s="129">
        <f t="shared" si="54"/>
        <v>0</v>
      </c>
      <c r="L351" s="129">
        <f t="shared" si="54"/>
        <v>0</v>
      </c>
      <c r="M351" s="3"/>
      <c r="N351" s="3"/>
      <c r="O351" s="3"/>
      <c r="P351" s="3"/>
      <c r="Q351" s="3"/>
    </row>
    <row r="352" spans="1:17">
      <c r="A352" s="64">
        <v>3</v>
      </c>
      <c r="B352" s="64">
        <v>3</v>
      </c>
      <c r="C352" s="46">
        <v>2</v>
      </c>
      <c r="D352" s="53">
        <v>5</v>
      </c>
      <c r="E352" s="53">
        <v>1</v>
      </c>
      <c r="F352" s="33"/>
      <c r="G352" s="224" t="s">
        <v>643</v>
      </c>
      <c r="H352" s="195">
        <v>322</v>
      </c>
      <c r="I352" s="123">
        <f>I353</f>
        <v>0</v>
      </c>
      <c r="J352" s="124">
        <f t="shared" si="54"/>
        <v>0</v>
      </c>
      <c r="K352" s="125">
        <f t="shared" si="54"/>
        <v>0</v>
      </c>
      <c r="L352" s="125">
        <f t="shared" si="54"/>
        <v>0</v>
      </c>
      <c r="M352" s="3"/>
      <c r="N352" s="3"/>
      <c r="O352" s="3"/>
      <c r="P352" s="3"/>
      <c r="Q352" s="3"/>
    </row>
    <row r="353" spans="1:17">
      <c r="A353" s="31">
        <v>3</v>
      </c>
      <c r="B353" s="31">
        <v>3</v>
      </c>
      <c r="C353" s="30">
        <v>2</v>
      </c>
      <c r="D353" s="47">
        <v>5</v>
      </c>
      <c r="E353" s="47">
        <v>1</v>
      </c>
      <c r="F353" s="40">
        <v>1</v>
      </c>
      <c r="G353" s="224" t="s">
        <v>643</v>
      </c>
      <c r="H353" s="195">
        <v>323</v>
      </c>
      <c r="I353" s="132"/>
      <c r="J353" s="132"/>
      <c r="K353" s="132"/>
      <c r="L353" s="137"/>
      <c r="M353" s="3"/>
      <c r="N353" s="3"/>
      <c r="O353" s="3"/>
      <c r="P353" s="3"/>
      <c r="Q353" s="3"/>
    </row>
    <row r="354" spans="1:17" ht="16.5" customHeight="1">
      <c r="A354" s="31">
        <v>3</v>
      </c>
      <c r="B354" s="31">
        <v>3</v>
      </c>
      <c r="C354" s="30">
        <v>2</v>
      </c>
      <c r="D354" s="47">
        <v>6</v>
      </c>
      <c r="E354" s="47"/>
      <c r="F354" s="40"/>
      <c r="G354" s="58" t="s">
        <v>128</v>
      </c>
      <c r="H354" s="195">
        <v>324</v>
      </c>
      <c r="I354" s="127">
        <f>I355</f>
        <v>0</v>
      </c>
      <c r="J354" s="128">
        <f t="shared" ref="I354:L355" si="55">J355</f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6</v>
      </c>
      <c r="E355" s="47">
        <v>1</v>
      </c>
      <c r="F355" s="40"/>
      <c r="G355" s="58" t="s">
        <v>128</v>
      </c>
      <c r="H355" s="195">
        <v>325</v>
      </c>
      <c r="I355" s="127">
        <f t="shared" si="55"/>
        <v>0</v>
      </c>
      <c r="J355" s="128">
        <f t="shared" si="55"/>
        <v>0</v>
      </c>
      <c r="K355" s="129">
        <f t="shared" si="55"/>
        <v>0</v>
      </c>
      <c r="L355" s="129">
        <f t="shared" si="55"/>
        <v>0</v>
      </c>
      <c r="M355" s="3"/>
      <c r="N355" s="3"/>
      <c r="O355" s="3"/>
      <c r="P355" s="3"/>
      <c r="Q355" s="3"/>
    </row>
    <row r="356" spans="1:17" ht="13.5" customHeight="1">
      <c r="A356" s="34">
        <v>3</v>
      </c>
      <c r="B356" s="34">
        <v>3</v>
      </c>
      <c r="C356" s="43">
        <v>2</v>
      </c>
      <c r="D356" s="50">
        <v>6</v>
      </c>
      <c r="E356" s="50">
        <v>1</v>
      </c>
      <c r="F356" s="70">
        <v>1</v>
      </c>
      <c r="G356" s="60" t="s">
        <v>128</v>
      </c>
      <c r="H356" s="195">
        <v>326</v>
      </c>
      <c r="I356" s="132"/>
      <c r="J356" s="132"/>
      <c r="K356" s="132"/>
      <c r="L356" s="137"/>
      <c r="M356" s="3"/>
      <c r="N356" s="3"/>
      <c r="O356" s="3"/>
      <c r="P356" s="3"/>
      <c r="Q356" s="3"/>
    </row>
    <row r="357" spans="1:17" ht="15" customHeight="1">
      <c r="A357" s="31">
        <v>3</v>
      </c>
      <c r="B357" s="31">
        <v>3</v>
      </c>
      <c r="C357" s="30">
        <v>2</v>
      </c>
      <c r="D357" s="47">
        <v>7</v>
      </c>
      <c r="E357" s="47"/>
      <c r="F357" s="40"/>
      <c r="G357" s="224" t="s">
        <v>645</v>
      </c>
      <c r="H357" s="195">
        <v>327</v>
      </c>
      <c r="I357" s="127">
        <f>I358</f>
        <v>0</v>
      </c>
      <c r="J357" s="128">
        <f t="shared" ref="J357:L357" si="56">J358</f>
        <v>0</v>
      </c>
      <c r="K357" s="129">
        <f t="shared" si="56"/>
        <v>0</v>
      </c>
      <c r="L357" s="129">
        <f t="shared" si="56"/>
        <v>0</v>
      </c>
      <c r="M357" s="3"/>
      <c r="N357" s="3"/>
      <c r="O357" s="3"/>
      <c r="P357" s="3"/>
      <c r="Q357" s="3"/>
    </row>
    <row r="358" spans="1:17" ht="12.75" customHeight="1">
      <c r="A358" s="34">
        <v>3</v>
      </c>
      <c r="B358" s="34">
        <v>3</v>
      </c>
      <c r="C358" s="43">
        <v>2</v>
      </c>
      <c r="D358" s="50">
        <v>7</v>
      </c>
      <c r="E358" s="50">
        <v>1</v>
      </c>
      <c r="F358" s="70"/>
      <c r="G358" s="224" t="s">
        <v>645</v>
      </c>
      <c r="H358" s="195">
        <v>328</v>
      </c>
      <c r="I358" s="127">
        <f>SUM(I359:I360)</f>
        <v>0</v>
      </c>
      <c r="J358" s="127">
        <f t="shared" ref="J358:L358" si="57">SUM(J359:J360)</f>
        <v>0</v>
      </c>
      <c r="K358" s="127">
        <f t="shared" si="57"/>
        <v>0</v>
      </c>
      <c r="L358" s="127">
        <f t="shared" si="57"/>
        <v>0</v>
      </c>
      <c r="M358" s="3"/>
      <c r="N358" s="3"/>
      <c r="O358" s="3"/>
      <c r="P358" s="3"/>
      <c r="Q358" s="3"/>
    </row>
    <row r="359" spans="1:17" ht="27" customHeight="1">
      <c r="A359" s="39">
        <v>3</v>
      </c>
      <c r="B359" s="39">
        <v>3</v>
      </c>
      <c r="C359" s="42">
        <v>2</v>
      </c>
      <c r="D359" s="48">
        <v>7</v>
      </c>
      <c r="E359" s="48">
        <v>1</v>
      </c>
      <c r="F359" s="36">
        <v>1</v>
      </c>
      <c r="G359" s="346" t="s">
        <v>646</v>
      </c>
      <c r="H359" s="195">
        <v>329</v>
      </c>
      <c r="I359" s="132"/>
      <c r="J359" s="132"/>
      <c r="K359" s="132"/>
      <c r="L359" s="137"/>
      <c r="M359" s="3"/>
      <c r="N359" s="3"/>
      <c r="O359" s="3"/>
      <c r="P359" s="3"/>
      <c r="Q359" s="3"/>
    </row>
    <row r="360" spans="1:17" ht="30" customHeight="1">
      <c r="A360" s="335">
        <v>3</v>
      </c>
      <c r="B360" s="335">
        <v>3</v>
      </c>
      <c r="C360" s="262">
        <v>2</v>
      </c>
      <c r="D360" s="257">
        <v>7</v>
      </c>
      <c r="E360" s="257">
        <v>1</v>
      </c>
      <c r="F360" s="336">
        <v>2</v>
      </c>
      <c r="G360" s="346" t="s">
        <v>341</v>
      </c>
      <c r="H360" s="195">
        <v>330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18.75" customHeight="1">
      <c r="A361" s="98"/>
      <c r="B361" s="98"/>
      <c r="C361" s="99"/>
      <c r="D361" s="80"/>
      <c r="E361" s="100"/>
      <c r="F361" s="101"/>
      <c r="G361" s="358" t="s">
        <v>138</v>
      </c>
      <c r="H361" s="195">
        <v>331</v>
      </c>
      <c r="I361" s="140">
        <f>SUM(I31+I178)</f>
        <v>0</v>
      </c>
      <c r="J361" s="140">
        <f t="shared" ref="J361:L361" si="58">SUM(J31+J178)</f>
        <v>0</v>
      </c>
      <c r="K361" s="140">
        <f t="shared" ca="1" si="58"/>
        <v>0</v>
      </c>
      <c r="L361" s="140">
        <f t="shared" ca="1" si="58"/>
        <v>0</v>
      </c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3"/>
      <c r="E362" s="3"/>
      <c r="F362" s="14"/>
      <c r="G362" s="96"/>
      <c r="H362" s="359"/>
      <c r="I362" s="360"/>
      <c r="J362" s="361"/>
      <c r="K362" s="361"/>
      <c r="L362" s="361"/>
      <c r="M362" s="3"/>
      <c r="N362" s="3"/>
      <c r="O362" s="3"/>
      <c r="P362" s="3"/>
      <c r="Q362" s="3"/>
    </row>
    <row r="363" spans="1:17" ht="18.75" customHeight="1">
      <c r="A363" s="3"/>
      <c r="B363" s="3"/>
      <c r="C363" s="3"/>
      <c r="D363" s="82"/>
      <c r="E363" s="82"/>
      <c r="F363" s="242"/>
      <c r="G363" s="363"/>
      <c r="H363" s="359"/>
      <c r="I363" s="362"/>
      <c r="J363" s="361"/>
      <c r="K363" s="362"/>
      <c r="L363" s="362"/>
      <c r="M363" s="3"/>
      <c r="N363" s="3"/>
      <c r="O363" s="3"/>
      <c r="P363" s="3"/>
      <c r="Q363" s="3"/>
    </row>
    <row r="364" spans="1:17" ht="18.600000000000001">
      <c r="A364" s="187"/>
      <c r="B364" s="188"/>
      <c r="C364" s="188"/>
      <c r="D364" s="239" t="s">
        <v>174</v>
      </c>
      <c r="E364" s="298"/>
      <c r="F364" s="298"/>
      <c r="G364" s="298"/>
      <c r="H364" s="352"/>
      <c r="I364" s="354" t="s">
        <v>132</v>
      </c>
      <c r="J364" s="3"/>
      <c r="K364" s="369" t="s">
        <v>133</v>
      </c>
      <c r="L364" s="369"/>
      <c r="M364" s="3"/>
      <c r="N364" s="3"/>
      <c r="O364" s="3"/>
      <c r="P364" s="3"/>
      <c r="Q364" s="3"/>
    </row>
    <row r="365" spans="1:17" ht="15.6">
      <c r="B365" s="3"/>
      <c r="C365" s="3"/>
      <c r="D365" s="3"/>
      <c r="E365" s="3"/>
      <c r="F365" s="14"/>
      <c r="G365" s="3"/>
      <c r="H365" s="3"/>
      <c r="I365" s="161"/>
      <c r="J365" s="3"/>
      <c r="K365" s="161"/>
      <c r="L365" s="161"/>
      <c r="M365" s="3"/>
      <c r="N365" s="3"/>
      <c r="O365" s="3"/>
      <c r="P365" s="3"/>
      <c r="Q365" s="3"/>
    </row>
    <row r="366" spans="1:17" ht="15.6">
      <c r="B366" s="3"/>
      <c r="C366" s="3"/>
      <c r="D366" s="82"/>
      <c r="E366" s="82"/>
      <c r="F366" s="242"/>
      <c r="G366" s="82"/>
      <c r="H366" s="3"/>
      <c r="I366" s="161"/>
      <c r="J366" s="3"/>
      <c r="K366" s="243"/>
      <c r="L366" s="243"/>
      <c r="M366" s="3"/>
      <c r="N366" s="3"/>
      <c r="O366" s="3"/>
      <c r="P366" s="3"/>
      <c r="Q366" s="3"/>
    </row>
    <row r="367" spans="1:17" ht="18.600000000000001">
      <c r="A367" s="160"/>
      <c r="B367" s="297"/>
      <c r="C367" s="297"/>
      <c r="D367" s="370" t="s">
        <v>175</v>
      </c>
      <c r="E367" s="371"/>
      <c r="F367" s="371"/>
      <c r="G367" s="371"/>
      <c r="H367" s="353"/>
      <c r="I367" s="186" t="s">
        <v>132</v>
      </c>
      <c r="J367" s="297"/>
      <c r="K367" s="369" t="s">
        <v>133</v>
      </c>
      <c r="L367" s="369"/>
      <c r="M367" s="3"/>
      <c r="N367" s="3"/>
      <c r="O367" s="3"/>
      <c r="P367" s="3"/>
      <c r="Q367" s="3"/>
    </row>
    <row r="368" spans="1:17"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1:17">
      <c r="A369" s="3"/>
      <c r="B369" s="3"/>
      <c r="C369" s="3"/>
      <c r="D369" s="3"/>
      <c r="E369" s="3"/>
      <c r="F369" s="1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1:17">
      <c r="P370" s="3"/>
    </row>
    <row r="371" spans="1:17">
      <c r="P371" s="3"/>
    </row>
    <row r="372" spans="1:17">
      <c r="P372" s="3"/>
    </row>
    <row r="373" spans="1:17">
      <c r="G373" s="160"/>
      <c r="P373" s="3"/>
    </row>
    <row r="374" spans="1:17">
      <c r="P374" s="3"/>
    </row>
    <row r="375" spans="1:17">
      <c r="P375" s="3"/>
    </row>
    <row r="376" spans="1:17">
      <c r="P376" s="3"/>
    </row>
    <row r="377" spans="1:17">
      <c r="P377" s="3"/>
    </row>
    <row r="378" spans="1:17">
      <c r="P378" s="3"/>
    </row>
    <row r="379" spans="1:17">
      <c r="P379" s="3"/>
    </row>
    <row r="380" spans="1:17">
      <c r="P380" s="3"/>
    </row>
    <row r="381" spans="1:17">
      <c r="P381" s="3"/>
    </row>
    <row r="382" spans="1:17">
      <c r="P382" s="3"/>
    </row>
    <row r="383" spans="1:17">
      <c r="P383" s="3"/>
    </row>
    <row r="384" spans="1:17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</sheetData>
  <protectedRanges>
    <protectedRange sqref="A24:I25" name="Range72"/>
    <protectedRange sqref="J170:L171 J177:L177 I176:I177 I175:L175" name="Range71"/>
    <protectedRange sqref="A10:L10" name="Range69"/>
    <protectedRange sqref="K24:L25" name="Range67"/>
    <protectedRange sqref="L22" name="Range65"/>
    <protectedRange sqref="I353:L353" name="Range59"/>
    <protectedRange sqref="I324:L324 L249 L191 L196 I317:L317 L186 I259:L259 L256 L188 I345:L345 L215 L208 L212 L218 L220 I359:L359" name="Range53"/>
    <protectedRange sqref="J318:L318" name="Range51"/>
    <protectedRange sqref="I191:K192 I186:K188 I318 I183:L183 J172:L172 I205:K208 I346:L346 I212:K212 I196:K197 I309:L310 I349:L350 I341:L342 I321 I170:I171 J170:L170 I201:L201 L187 L192 L197 L205:L207 L216:L217 I244:L245 I249:K249 I248:L248 I314:L314 I328:L328 I175:L176 I193:L193 I276:L277 I280:L281 I288:L288 I291:L291 I252:L253 J161:L161 J151:L151 J132:L132 J90:L90 J57:L57 J54:L54 I106:L106 I284:L285 L219 I333:L333 I335:L338 I360:L360 I224:L230 I294:L295 I198:L198 I262:L263 I235:L241 I267:L273 I300:L306 I215:K220" name="Range37"/>
    <protectedRange sqref="I172 A173:F173" name="Range23"/>
    <protectedRange sqref="I161" name="Range21"/>
    <protectedRange sqref="I150:L150 I151" name="Range19"/>
    <protectedRange sqref="I137:L138" name="Socialines ismokos 2.7"/>
    <protectedRange sqref="I128:L128" name="Imokos 2.6.4"/>
    <protectedRange sqref="I120:L120" name="Imokos i ES 2.6.1.1"/>
    <protectedRange sqref="I105:L105" name="dOTACIJOS 2.5.3"/>
    <protectedRange sqref="I95:L96" name="Dotacijos"/>
    <protectedRange sqref="I72:L74 I80:L81" name="Turto islaidos 2.3.1.2"/>
    <protectedRange sqref="I52:I53" name="Range3"/>
    <protectedRange sqref="I36 I38" name="Islaidos 2.1"/>
    <protectedRange sqref="I42:L42 J36:L36 I47:I51 J38:L38" name="Islaidos 2.2"/>
    <protectedRange sqref="I67:L69" name="Turto islaidos 2.3"/>
    <protectedRange sqref="I77:L79 I82:L83" name="Turto islaidos 2.3.1.3"/>
    <protectedRange sqref="I88:L89 I90 I107:L110" name="Subsidijos 2.4"/>
    <protectedRange sqref="I100:L101" name="Dotacijos 2.5.2.1"/>
    <protectedRange sqref="I115:L116" name="iMOKOS I es 2.6"/>
    <protectedRange sqref="I124:L124" name="Imokos i ES 2.6.3.1"/>
    <protectedRange sqref="I132" name="Imokos 2.6.5.1"/>
    <protectedRange sqref="I142:L146" name="Range18"/>
    <protectedRange sqref="I156:L158" name="Range20"/>
    <protectedRange sqref="I166:L166" name="Range22"/>
    <protectedRange sqref="I256:K256" name="Range38"/>
    <protectedRange sqref="I313:L313" name="Range50"/>
    <protectedRange sqref="J321:L321" name="Range52"/>
    <protectedRange sqref="I327:L327 I332:L332 I334:L334" name="Range54"/>
    <protectedRange sqref="I356:L356" name="Range60"/>
    <protectedRange sqref="B7:L7" name="Range62"/>
    <protectedRange sqref="L21" name="Range64"/>
    <protectedRange sqref="L23" name="Range66"/>
    <protectedRange sqref="I26:L26" name="Range68"/>
    <protectedRange sqref="I55:L56 I54 I58:L62 J47:L53 I57" name="Range57"/>
    <protectedRange sqref="H27 A20:F23 G20:G21 G23 H20:J23" name="Range73"/>
    <protectedRange sqref="I228:L230 I235:L235 I237:L238 I240:L241" name="Range55"/>
  </protectedRanges>
  <customSheetViews>
    <customSheetView guid="{6567FA62-118D-4AC4-B0F8-69A855D1D6A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901CD250-0A0F-4A04-B17A-336B0CE73E2A}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661C6E23-B3DD-4DCB-A8ED-C87A7F3E02BA}" zeroValues="0" fitToPage="1" hiddenColumns="1">
      <selection activeCell="R17" sqref="R1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3">
    <mergeCell ref="C23:I23"/>
    <mergeCell ref="G7:K7"/>
    <mergeCell ref="A8:L8"/>
    <mergeCell ref="G9:K9"/>
    <mergeCell ref="A10:L10"/>
    <mergeCell ref="G11:K11"/>
    <mergeCell ref="G12:K12"/>
    <mergeCell ref="B14:L14"/>
    <mergeCell ref="G16:K16"/>
    <mergeCell ref="G17:K17"/>
    <mergeCell ref="E18:K18"/>
    <mergeCell ref="A19:L19"/>
    <mergeCell ref="G26:H26"/>
    <mergeCell ref="A28:F29"/>
    <mergeCell ref="G28:G29"/>
    <mergeCell ref="H28:H29"/>
    <mergeCell ref="I28:J28"/>
    <mergeCell ref="D367:G367"/>
    <mergeCell ref="K367:L367"/>
    <mergeCell ref="L28:L29"/>
    <mergeCell ref="A30:F30"/>
    <mergeCell ref="K28:K29"/>
    <mergeCell ref="K364:L364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27" sqref="J27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6567FA62-118D-4AC4-B0F8-69A855D1D6AA}">
      <selection activeCell="J27" sqref="J27"/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901CD250-0A0F-4A04-B17A-336B0CE73E2A}">
      <selection activeCell="J27" sqref="J27"/>
      <pageMargins left="0.7" right="0.7" top="0.75" bottom="0.75" header="0.3" footer="0.3"/>
    </customSheetView>
    <customSheetView guid="{661C6E23-B3DD-4DCB-A8ED-C87A7F3E02BA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'f2'!Print_Titles</vt:lpstr>
      <vt:lpstr>'f2 (2)'!Print_Titles</vt:lpstr>
      <vt:lpstr>'f2 (3)'!Print_Titles</vt:lpstr>
      <vt:lpstr>'F2 projektas'!Print_Titles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Jolanta Mikulėnienė</cp:lastModifiedBy>
  <cp:lastPrinted>2018-03-22T08:12:41Z</cp:lastPrinted>
  <dcterms:created xsi:type="dcterms:W3CDTF">2004-04-07T10:43:01Z</dcterms:created>
  <dcterms:modified xsi:type="dcterms:W3CDTF">2018-03-22T08:50:08Z</dcterms:modified>
</cp:coreProperties>
</file>